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IDP Precision Demonstration" sheetId="13" r:id="rId1"/>
    <sheet name="E10 Precision Demonstration" sheetId="12" r:id="rId2"/>
    <sheet name="E50 Precision Demonstration" sheetId="11" r:id="rId3"/>
    <sheet name="E90 Precision Demonstration" sheetId="10" r:id="rId4"/>
    <sheet name="FBP Precision Demonstration" sheetId="1" r:id="rId5"/>
    <sheet name="D6708 Assessment Accuracy" sheetId="2" r:id="rId6"/>
    <sheet name="Sheet1" sheetId="9" r:id="rId7"/>
  </sheets>
  <calcPr calcId="171027"/>
</workbook>
</file>

<file path=xl/calcChain.xml><?xml version="1.0" encoding="utf-8"?>
<calcChain xmlns="http://schemas.openxmlformats.org/spreadsheetml/2006/main">
  <c r="B3" i="2" l="1"/>
  <c r="B3" i="1"/>
  <c r="B3" i="10"/>
  <c r="B13" i="12"/>
  <c r="B12" i="12"/>
  <c r="B11" i="12"/>
  <c r="B10" i="12"/>
  <c r="B9" i="12"/>
  <c r="B8" i="12"/>
  <c r="B7" i="12"/>
  <c r="B6" i="12"/>
  <c r="B5" i="12"/>
  <c r="B13" i="11"/>
  <c r="B12" i="11"/>
  <c r="B11" i="11"/>
  <c r="B10" i="11"/>
  <c r="B9" i="11"/>
  <c r="B8" i="11"/>
  <c r="B7" i="11"/>
  <c r="B6" i="11"/>
  <c r="B5" i="11"/>
  <c r="B13" i="10"/>
  <c r="B12" i="10"/>
  <c r="B11" i="10"/>
  <c r="B10" i="10"/>
  <c r="B9" i="10"/>
  <c r="B8" i="10"/>
  <c r="B7" i="10"/>
  <c r="B6" i="10"/>
  <c r="B5" i="10"/>
  <c r="B13" i="1"/>
  <c r="B12" i="1"/>
  <c r="B11" i="1"/>
  <c r="B10" i="1"/>
  <c r="B9" i="1"/>
  <c r="B8" i="1"/>
  <c r="B7" i="1"/>
  <c r="B6" i="1"/>
  <c r="B5" i="1"/>
  <c r="B13" i="2"/>
  <c r="B12" i="2"/>
  <c r="B11" i="2"/>
  <c r="B10" i="2"/>
  <c r="B9" i="2"/>
  <c r="B8" i="2"/>
  <c r="B7" i="2"/>
  <c r="B6" i="2"/>
  <c r="B5" i="2"/>
  <c r="B3" i="11"/>
  <c r="B3" i="12"/>
  <c r="B15" i="1" l="1"/>
  <c r="E37" i="10"/>
  <c r="E36" i="10"/>
  <c r="E35" i="10"/>
  <c r="E34" i="10"/>
  <c r="E33" i="10"/>
  <c r="E32" i="10"/>
  <c r="E31" i="10"/>
  <c r="E30" i="10"/>
  <c r="E29" i="10"/>
  <c r="E28" i="10"/>
  <c r="E27" i="10"/>
  <c r="E26" i="10"/>
  <c r="E25" i="10"/>
  <c r="E24" i="10"/>
  <c r="E23" i="10"/>
  <c r="E22" i="10"/>
  <c r="E21" i="10"/>
  <c r="E20" i="10"/>
  <c r="E19" i="10"/>
  <c r="E18" i="10"/>
  <c r="B16" i="10"/>
  <c r="B15" i="10"/>
  <c r="E37" i="11"/>
  <c r="E36" i="11"/>
  <c r="E35" i="11"/>
  <c r="E34" i="11"/>
  <c r="E33" i="11"/>
  <c r="E32" i="11"/>
  <c r="E31" i="11"/>
  <c r="E30" i="11"/>
  <c r="E29" i="11"/>
  <c r="E28" i="11"/>
  <c r="E27" i="11"/>
  <c r="E26" i="11"/>
  <c r="E25" i="11"/>
  <c r="E24" i="11"/>
  <c r="E23" i="11"/>
  <c r="E22" i="11"/>
  <c r="E21" i="11"/>
  <c r="E20" i="11"/>
  <c r="E19" i="11"/>
  <c r="E18" i="11"/>
  <c r="B16" i="11"/>
  <c r="B15" i="11"/>
  <c r="E37" i="1" l="1"/>
  <c r="E36" i="1"/>
  <c r="E35" i="1"/>
  <c r="E34" i="1"/>
  <c r="E33" i="1"/>
  <c r="E32" i="1"/>
  <c r="E31" i="1"/>
  <c r="E30" i="1"/>
  <c r="E29" i="1"/>
  <c r="E28" i="1"/>
  <c r="E27" i="1"/>
  <c r="E26" i="1"/>
  <c r="E25" i="1"/>
  <c r="E24" i="1"/>
  <c r="E23" i="1"/>
  <c r="E22" i="1"/>
  <c r="E21" i="1"/>
  <c r="E20" i="1"/>
  <c r="E19" i="1"/>
  <c r="E18" i="1"/>
  <c r="B16" i="1"/>
  <c r="E37" i="12"/>
  <c r="E36" i="12"/>
  <c r="E35" i="12"/>
  <c r="E34" i="12"/>
  <c r="E33" i="12"/>
  <c r="E32" i="12"/>
  <c r="E31" i="12"/>
  <c r="E30" i="12"/>
  <c r="E29" i="12"/>
  <c r="E28" i="12"/>
  <c r="E27" i="12"/>
  <c r="E26" i="12"/>
  <c r="E25" i="12"/>
  <c r="E24" i="12"/>
  <c r="E23" i="12"/>
  <c r="E22" i="12"/>
  <c r="E21" i="12"/>
  <c r="E20" i="12"/>
  <c r="E19" i="12"/>
  <c r="E18" i="12"/>
  <c r="B16" i="12"/>
  <c r="B15" i="12"/>
  <c r="B15" i="13"/>
  <c r="E37" i="13"/>
  <c r="E36" i="13"/>
  <c r="E35" i="13"/>
  <c r="E34" i="13"/>
  <c r="E33" i="13"/>
  <c r="E32" i="13"/>
  <c r="E31" i="13"/>
  <c r="E30" i="13"/>
  <c r="E29" i="13"/>
  <c r="E28" i="13"/>
  <c r="E27" i="13"/>
  <c r="E26" i="13"/>
  <c r="E25" i="13"/>
  <c r="E24" i="13"/>
  <c r="E23" i="13"/>
  <c r="E22" i="13"/>
  <c r="E21" i="13"/>
  <c r="E20" i="13"/>
  <c r="E19" i="13"/>
  <c r="E18" i="13"/>
  <c r="B16" i="13"/>
</calcChain>
</file>

<file path=xl/sharedStrings.xml><?xml version="1.0" encoding="utf-8"?>
<sst xmlns="http://schemas.openxmlformats.org/spreadsheetml/2006/main" count="125" uniqueCount="42">
  <si>
    <t>Date</t>
  </si>
  <si>
    <t>Time</t>
  </si>
  <si>
    <t>Test Result (ppm)</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</si>
  <si>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</si>
  <si>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</si>
  <si>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</si>
  <si>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</si>
  <si>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</si>
  <si>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</si>
  <si>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</si>
  <si>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</si>
  <si>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</si>
  <si>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</si>
  <si>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</si>
  <si>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</si>
  <si>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</si>
  <si>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</si>
  <si>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</si>
  <si>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</si>
  <si>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</si>
  <si>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</si>
  <si>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r>
      <t>Distillation Initial Boiling Point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D86-07.  Example: A gasoline sample having an initial boiling point of 26</t>
    </r>
    <r>
      <rPr>
        <sz val="10"/>
        <rFont val="Calibri"/>
        <family val="2"/>
      </rPr>
      <t>°C and a final boling point of 215°C</t>
    </r>
    <r>
      <rPr>
        <sz val="10"/>
        <rFont val="Arial"/>
        <family val="2"/>
      </rPr>
      <t>: maximum allowable standard deviation of 20 tests less than or equal 0.3*(8.5</t>
    </r>
    <r>
      <rPr>
        <sz val="10"/>
        <rFont val="Calibri"/>
        <family val="2"/>
      </rPr>
      <t>°</t>
    </r>
    <r>
      <rPr>
        <sz val="10"/>
        <rFont val="Arial"/>
        <family val="2"/>
      </rPr>
      <t xml:space="preserve">C)=2.55 </t>
    </r>
    <r>
      <rPr>
        <sz val="10"/>
        <rFont val="Calibri"/>
        <family val="2"/>
      </rPr>
      <t>°</t>
    </r>
    <r>
      <rPr>
        <sz val="10"/>
        <rFont val="Arial"/>
        <family val="2"/>
      </rPr>
      <t>C.</t>
    </r>
  </si>
  <si>
    <t>Is IBP Precision Criterion Met?</t>
  </si>
  <si>
    <t>Is E10 Precision Criterion Met?</t>
  </si>
  <si>
    <r>
      <t>Distillation E10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D86-07.  Example: A gasoline sample having an initial boiling point of 26</t>
    </r>
    <r>
      <rPr>
        <sz val="10"/>
        <rFont val="Calibri"/>
        <family val="2"/>
      </rPr>
      <t>°C and a final boling point of 215°C</t>
    </r>
    <r>
      <rPr>
        <sz val="10"/>
        <rFont val="Arial"/>
        <family val="2"/>
      </rPr>
      <t xml:space="preserve">: maximum allowable standard deviation of 20 tests less than or equal 0.3*(3.0+2.64*Sc) </t>
    </r>
    <r>
      <rPr>
        <sz val="10"/>
        <rFont val="Calibri"/>
        <family val="2"/>
      </rPr>
      <t>°</t>
    </r>
    <r>
      <rPr>
        <sz val="10"/>
        <rFont val="Arial"/>
        <family val="2"/>
      </rPr>
      <t>C, where Sc is the average slope of the gasoline distillation curve as calculated in accordance with section 13.2 of ASTM D86-07.</t>
    </r>
  </si>
  <si>
    <r>
      <t>Distillation Initial Boiling Point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D86-07.  Example: A gasoline sample having an initial boiling point of 26</t>
    </r>
    <r>
      <rPr>
        <sz val="10"/>
        <rFont val="Calibri"/>
        <family val="2"/>
      </rPr>
      <t>°C and a final boling point of 215°C</t>
    </r>
    <r>
      <rPr>
        <sz val="10"/>
        <rFont val="Arial"/>
        <family val="2"/>
      </rPr>
      <t xml:space="preserve">: maximum allowable standard deviation of 20 tests less than or equal 0.3*(2.9+3.97*Sc) </t>
    </r>
    <r>
      <rPr>
        <sz val="10"/>
        <rFont val="Calibri"/>
        <family val="2"/>
      </rPr>
      <t>°</t>
    </r>
    <r>
      <rPr>
        <sz val="10"/>
        <rFont val="Arial"/>
        <family val="2"/>
      </rPr>
      <t>C,  where Sc is the average slope of the gasoline distillation curve as calculated in accordance with section 13.2 of ASTM D86-07.</t>
    </r>
  </si>
  <si>
    <t>Note: The formula in cell "B15" must be adjusted to account for the average slope of the distillation curve in order to determine the precision criterion for E10</t>
  </si>
  <si>
    <t>Is E50 Precision Criterion Met?</t>
  </si>
  <si>
    <t>Is E90 Precision Criterion Met?</t>
  </si>
  <si>
    <t>Note: The formula in cell "B15" must be adjusted to account for the average slope of the distillation curve in order to determine the precision criterion for E50</t>
  </si>
  <si>
    <t>Note: The formula in cell "B15" must be adjusted to account for the average slope of the distillation curve in order to determine the precision criterion for E90</t>
  </si>
  <si>
    <r>
      <t>Distillation E90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D86-07.  Example: A gasoline sample having an initial boiling point of 26</t>
    </r>
    <r>
      <rPr>
        <sz val="10"/>
        <rFont val="Calibri"/>
        <family val="2"/>
      </rPr>
      <t>°C and a final boling point of 215°C</t>
    </r>
    <r>
      <rPr>
        <sz val="10"/>
        <rFont val="Arial"/>
        <family val="2"/>
      </rPr>
      <t xml:space="preserve">: maximum allowable standard deviation of 20 tests less than or equal 0.3*(2.0+2.53*Sc) </t>
    </r>
    <r>
      <rPr>
        <sz val="10"/>
        <rFont val="Calibri"/>
        <family val="2"/>
      </rPr>
      <t>°</t>
    </r>
    <r>
      <rPr>
        <sz val="10"/>
        <rFont val="Arial"/>
        <family val="2"/>
      </rPr>
      <t>C,  where Sc is the average slope of the gasoline distillation curve as calculated in accordance with section 13.2 of ASTM D86-07.</t>
    </r>
  </si>
  <si>
    <t>Is FP Precision Criterion Met?</t>
  </si>
  <si>
    <r>
      <t>Distillation Final Boiling Point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D86-07.  Example: A gasoline sample having an initial boiling point of 26</t>
    </r>
    <r>
      <rPr>
        <sz val="10"/>
        <rFont val="Calibri"/>
        <family val="2"/>
      </rPr>
      <t>°C and a final boling point of 215°C</t>
    </r>
    <r>
      <rPr>
        <sz val="10"/>
        <rFont val="Arial"/>
        <family val="2"/>
      </rPr>
      <t>: maximum allowable standard deviation of 20 tests less than or equal 0.3*(10.5</t>
    </r>
    <r>
      <rPr>
        <sz val="10"/>
        <rFont val="Calibri"/>
        <family val="2"/>
      </rPr>
      <t>°</t>
    </r>
    <r>
      <rPr>
        <sz val="10"/>
        <rFont val="Arial"/>
        <family val="2"/>
      </rPr>
      <t xml:space="preserve">C)=3.15 </t>
    </r>
    <r>
      <rPr>
        <sz val="10"/>
        <rFont val="Calibri"/>
        <family val="2"/>
      </rPr>
      <t>°</t>
    </r>
    <r>
      <rPr>
        <sz val="10"/>
        <rFont val="Arial"/>
        <family val="2"/>
      </rPr>
      <t>C.</t>
    </r>
  </si>
  <si>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D86-07, from the applicable method-defined alternative test method (see 40 CFR 80.47(l)(3)).</t>
    </r>
  </si>
  <si>
    <t>Spreadsheet Example VCSB Distillation Accuracy Demonstration  [PBMS0007:OMB Control Number 2060-0692: expires 5/31/2019)]</t>
  </si>
  <si>
    <r>
      <t>Spreadsheet Example VCSB Distillation 10 percent evaporated point (E10) in degrees celsius (</t>
    </r>
    <r>
      <rPr>
        <b/>
        <u/>
        <sz val="10"/>
        <rFont val="Calibri"/>
        <family val="2"/>
      </rPr>
      <t>°</t>
    </r>
    <r>
      <rPr>
        <b/>
        <u/>
        <sz val="10"/>
        <rFont val="Arial"/>
        <family val="2"/>
      </rPr>
      <t>C) [PBMS0007:OMB Control Number 2060-0693: expires 5/31/2019]</t>
    </r>
  </si>
  <si>
    <r>
      <t>Spreadshhet Example VCSB Distillation Initial Boiling Point (IBP) in degrees celsius (</t>
    </r>
    <r>
      <rPr>
        <b/>
        <u/>
        <sz val="10"/>
        <rFont val="Calibri"/>
        <family val="2"/>
      </rPr>
      <t>°</t>
    </r>
    <r>
      <rPr>
        <b/>
        <u/>
        <sz val="10"/>
        <rFont val="Arial"/>
        <family val="2"/>
      </rPr>
      <t>C) [PBMS0007: OMB Control Number 2060-0692; Expires 5/31/2019]</t>
    </r>
  </si>
  <si>
    <r>
      <t>Spreadsheet Example VCSB Distillation 50 percent evaporated point (E50) in degrees celsius (</t>
    </r>
    <r>
      <rPr>
        <b/>
        <u/>
        <sz val="10"/>
        <rFont val="Calibri"/>
        <family val="2"/>
      </rPr>
      <t>°</t>
    </r>
    <r>
      <rPr>
        <b/>
        <u/>
        <sz val="10"/>
        <rFont val="Arial"/>
        <family val="2"/>
      </rPr>
      <t>C) [PBMS0007:OMB Control Number 20160-0692: 5/31/2019]</t>
    </r>
  </si>
  <si>
    <r>
      <t>Spreadsheet Example VCSB Distillation 90 percent evaporated point (E90) in degrees celsius (</t>
    </r>
    <r>
      <rPr>
        <b/>
        <u/>
        <sz val="10"/>
        <rFont val="Calibri"/>
        <family val="2"/>
      </rPr>
      <t>°</t>
    </r>
    <r>
      <rPr>
        <b/>
        <u/>
        <sz val="10"/>
        <rFont val="Arial"/>
        <family val="2"/>
      </rPr>
      <t>C) [PBMS0007:OMB Control Number 2060-0692: expires 5/31/2019]</t>
    </r>
  </si>
  <si>
    <r>
      <t>Spreadsheet Example Final Boiling Point (FP) in degrees celsius (</t>
    </r>
    <r>
      <rPr>
        <b/>
        <u/>
        <sz val="10"/>
        <rFont val="Calibri"/>
        <family val="2"/>
      </rPr>
      <t>°</t>
    </r>
    <r>
      <rPr>
        <b/>
        <u/>
        <sz val="10"/>
        <rFont val="Arial"/>
        <family val="2"/>
      </rPr>
      <t>C) [PBMS0007: OMB Control Number 2060-0692: expires 5/31/2019]</t>
    </r>
  </si>
  <si>
    <t>Test Result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</si>
</sst>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11"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
      <b/>
      <u/>
      <sz val="10"/>
      <name val="Calibri"/>
      <family val="2"/>
    </font>
    <font>
      <sz val="10"/>
      <name val="Calibri"/>
      <family val="2"/>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8">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0" fontId="5" fillId="0" borderId="0" xfId="0" applyFont="1" applyAlignment="1">
      <alignment horizontal="left" vertical="top" wrapText="1"/>
    </xf>
    <xf numFmtId="0" fontId="3" fillId="2" borderId="2" xfId="7" applyFill="1" applyBorder="1" applyAlignment="1" applyProtection="1">
      <alignment horizontal="left"/>
      <protection locked="0"/>
    </xf>
    <xf numFmtId="0" fontId="0" fillId="0" borderId="2" xfId="0" applyBorder="1" applyAlignment="1" applyProtection="1">
      <protection locked="0"/>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2" fontId="4" fillId="4" borderId="2" xfId="0" applyNumberFormat="1" applyFont="1" applyFill="1" applyBorder="1" applyAlignment="1">
      <alignment horizontal="center" vertical="center"/>
    </xf>
    <xf numFmtId="0" fontId="4" fillId="0" borderId="2" xfId="0" applyFont="1" applyBorder="1" applyAlignment="1"/>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4" fillId="0" borderId="7" xfId="0" applyFont="1" applyBorder="1" applyAlignment="1">
      <alignment horizontal="left" vertical="top"/>
    </xf>
    <xf numFmtId="0" fontId="0" fillId="0" borderId="7" xfId="0" applyBorder="1" applyAlignment="1">
      <alignment horizontal="left" vertical="top"/>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0" fillId="0" borderId="5" xfId="0" applyBorder="1" applyAlignment="1">
      <alignment horizontal="left" vertical="center" wrapText="1"/>
    </xf>
    <xf numFmtId="0" fontId="0" fillId="0" borderId="6" xfId="0" applyBorder="1" applyAlignment="1">
      <alignment wrapText="1"/>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6" fillId="2" borderId="4" xfId="0" applyFont="1" applyFill="1" applyBorder="1" applyAlignment="1" applyProtection="1">
      <alignment horizontal="left" wrapText="1"/>
      <protection locked="0"/>
    </xf>
    <xf numFmtId="0" fontId="6" fillId="2" borderId="5" xfId="0" applyFont="1" applyFill="1" applyBorder="1" applyAlignment="1" applyProtection="1">
      <alignment wrapText="1"/>
      <protection locked="0"/>
    </xf>
    <xf numFmtId="0" fontId="0" fillId="0" borderId="5" xfId="0" applyBorder="1" applyAlignment="1" applyProtection="1">
      <alignment wrapText="1"/>
      <protection locked="0"/>
    </xf>
    <xf numFmtId="0" fontId="0" fillId="0" borderId="5" xfId="0" applyBorder="1" applyAlignment="1">
      <alignment wrapText="1"/>
    </xf>
    <xf numFmtId="0" fontId="5" fillId="0" borderId="2" xfId="0" applyFont="1" applyBorder="1" applyAlignment="1" applyProtection="1"/>
    <xf numFmtId="0" fontId="0" fillId="0" borderId="2" xfId="0" applyBorder="1" applyAlignment="1" applyProtection="1"/>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workbookViewId="0">
      <selection activeCell="A2" sqref="A2:E2"/>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s>
  <sheetData>
    <row r="1" spans="1:5" x14ac:dyDescent="0.2">
      <c r="A1" s="41" t="s">
        <v>37</v>
      </c>
      <c r="B1" s="42"/>
      <c r="C1" s="42"/>
      <c r="D1" s="42"/>
      <c r="E1" s="42"/>
    </row>
    <row r="2" spans="1:5" x14ac:dyDescent="0.2">
      <c r="A2" s="43" t="s">
        <v>6</v>
      </c>
      <c r="B2" s="44"/>
      <c r="C2" s="44"/>
      <c r="D2" s="44"/>
      <c r="E2" s="45"/>
    </row>
    <row r="3" spans="1:5" x14ac:dyDescent="0.2">
      <c r="A3" s="10" t="s">
        <v>7</v>
      </c>
      <c r="B3" s="46"/>
      <c r="C3" s="47"/>
      <c r="D3" s="47"/>
      <c r="E3" s="48"/>
    </row>
    <row r="4" spans="1:5" x14ac:dyDescent="0.2">
      <c r="A4" s="43" t="s">
        <v>4</v>
      </c>
      <c r="B4" s="44"/>
      <c r="C4" s="44"/>
      <c r="D4" s="44"/>
      <c r="E4" s="45"/>
    </row>
    <row r="5" spans="1:5" x14ac:dyDescent="0.2">
      <c r="A5" s="10" t="s">
        <v>5</v>
      </c>
      <c r="B5" s="39"/>
      <c r="C5" s="40"/>
      <c r="D5" s="40"/>
      <c r="E5" s="31"/>
    </row>
    <row r="6" spans="1:5" x14ac:dyDescent="0.2">
      <c r="A6" s="10" t="s">
        <v>12</v>
      </c>
      <c r="B6" s="39"/>
      <c r="C6" s="40"/>
      <c r="D6" s="40"/>
      <c r="E6" s="31"/>
    </row>
    <row r="7" spans="1:5" x14ac:dyDescent="0.2">
      <c r="A7" s="10" t="s">
        <v>13</v>
      </c>
      <c r="B7" s="39"/>
      <c r="C7" s="40"/>
      <c r="D7" s="40"/>
      <c r="E7" s="31"/>
    </row>
    <row r="8" spans="1:5" x14ac:dyDescent="0.2">
      <c r="A8" s="10" t="s">
        <v>14</v>
      </c>
      <c r="B8" s="39"/>
      <c r="C8" s="40"/>
      <c r="D8" s="40"/>
      <c r="E8" s="31"/>
    </row>
    <row r="9" spans="1:5" x14ac:dyDescent="0.2">
      <c r="A9" s="10" t="s">
        <v>15</v>
      </c>
      <c r="B9" s="39"/>
      <c r="C9" s="40"/>
      <c r="D9" s="40"/>
      <c r="E9" s="31"/>
    </row>
    <row r="10" spans="1:5" x14ac:dyDescent="0.2">
      <c r="A10" s="10" t="s">
        <v>8</v>
      </c>
      <c r="B10" s="39"/>
      <c r="C10" s="31"/>
      <c r="D10" s="31"/>
      <c r="E10" s="31"/>
    </row>
    <row r="11" spans="1:5" x14ac:dyDescent="0.2">
      <c r="A11" s="17" t="s">
        <v>9</v>
      </c>
      <c r="B11" s="39"/>
      <c r="C11" s="31"/>
      <c r="D11" s="31"/>
      <c r="E11" s="31"/>
    </row>
    <row r="12" spans="1:5" x14ac:dyDescent="0.2">
      <c r="A12" s="17" t="s">
        <v>10</v>
      </c>
      <c r="B12" s="39"/>
      <c r="C12" s="31"/>
      <c r="D12" s="31"/>
      <c r="E12" s="31"/>
    </row>
    <row r="13" spans="1:5" x14ac:dyDescent="0.2">
      <c r="A13" s="17" t="s">
        <v>11</v>
      </c>
      <c r="B13" s="30"/>
      <c r="C13" s="31"/>
      <c r="D13" s="31"/>
      <c r="E13" s="31"/>
    </row>
    <row r="14" spans="1:5" ht="70.5" customHeight="1" x14ac:dyDescent="0.2">
      <c r="A14" s="32" t="s">
        <v>21</v>
      </c>
      <c r="B14" s="33"/>
      <c r="C14" s="33"/>
      <c r="D14" s="33"/>
      <c r="E14" s="34"/>
    </row>
    <row r="15" spans="1:5" x14ac:dyDescent="0.2">
      <c r="A15" s="26" t="s">
        <v>22</v>
      </c>
      <c r="B15" s="35" t="str">
        <f>IF(COUNTA(D18:D37)&lt;20,"REQUIRED DATA MISSING",IF(COUNTA(C18:C37)&lt;20,"REQUIRED DATA MISSING",IF(COUNTA(B18:B37)&lt;20,"REQUIRED DATA MISSING",IF(B16&lt;2.55,"PASSED","FAILED"))))</f>
        <v>REQUIRED DATA MISSING</v>
      </c>
      <c r="C15" s="36"/>
      <c r="D15" s="36"/>
    </row>
    <row r="16" spans="1:5" x14ac:dyDescent="0.2">
      <c r="A16" s="11" t="s">
        <v>3</v>
      </c>
      <c r="B16" s="37" t="str">
        <f>IF(SUM(D18:D37)&lt;=0,"REQUIRED DATA MISSING",STDEVA(D18:D37))</f>
        <v>REQUIRED DATA MISSING</v>
      </c>
      <c r="C16" s="38"/>
      <c r="D16" s="38"/>
    </row>
    <row r="17" spans="1:5" ht="25.5" x14ac:dyDescent="0.2">
      <c r="A17" s="11" t="s">
        <v>17</v>
      </c>
      <c r="B17" s="11" t="s">
        <v>0</v>
      </c>
      <c r="C17" s="11" t="s">
        <v>1</v>
      </c>
      <c r="D17" s="11" t="s">
        <v>41</v>
      </c>
      <c r="E17" s="18" t="s">
        <v>16</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protectedRanges>
    <protectedRange sqref="D18:D37" name="standard deviation_1"/>
  </protectedRanges>
  <mergeCells count="16">
    <mergeCell ref="B6:E6"/>
    <mergeCell ref="A1:E1"/>
    <mergeCell ref="A2:E2"/>
    <mergeCell ref="B3:E3"/>
    <mergeCell ref="A4:E4"/>
    <mergeCell ref="B5:E5"/>
    <mergeCell ref="B13:E13"/>
    <mergeCell ref="A14:E14"/>
    <mergeCell ref="B15:D15"/>
    <mergeCell ref="B16:D16"/>
    <mergeCell ref="B7:E7"/>
    <mergeCell ref="B8:E8"/>
    <mergeCell ref="B9:E9"/>
    <mergeCell ref="B10:E10"/>
    <mergeCell ref="B11:E11"/>
    <mergeCell ref="B12:E12"/>
  </mergeCells>
  <pageMargins left="0.7" right="0.7" top="0.75" bottom="0.75" header="0.3" footer="0.3"/>
  <pageSetup scale="77" fitToHeight="0" orientation="landscape" r:id="rId1"/>
  <headerFooter>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15" sqref="B15:D15"/>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s>
  <sheetData>
    <row r="1" spans="1:9" x14ac:dyDescent="0.2">
      <c r="A1" s="41" t="s">
        <v>36</v>
      </c>
      <c r="B1" s="42"/>
      <c r="C1" s="42"/>
      <c r="D1" s="42"/>
      <c r="E1" s="42"/>
    </row>
    <row r="2" spans="1:9" x14ac:dyDescent="0.2">
      <c r="A2" s="43" t="s">
        <v>6</v>
      </c>
      <c r="B2" s="44"/>
      <c r="C2" s="44"/>
      <c r="D2" s="44"/>
      <c r="E2" s="45"/>
    </row>
    <row r="3" spans="1:9" x14ac:dyDescent="0.2">
      <c r="A3" s="10" t="s">
        <v>7</v>
      </c>
      <c r="B3" s="46">
        <f>('IDP Precision Demonstration'!B$3)</f>
        <v>0</v>
      </c>
      <c r="C3" s="47"/>
      <c r="D3" s="47"/>
      <c r="E3" s="48"/>
    </row>
    <row r="4" spans="1:9" x14ac:dyDescent="0.2">
      <c r="A4" s="43" t="s">
        <v>4</v>
      </c>
      <c r="B4" s="44"/>
      <c r="C4" s="44"/>
      <c r="D4" s="44"/>
      <c r="E4" s="45"/>
    </row>
    <row r="5" spans="1:9" x14ac:dyDescent="0.2">
      <c r="A5" s="10" t="s">
        <v>5</v>
      </c>
      <c r="B5" s="49">
        <f>('IDP Precision Demonstration'!$B$5)</f>
        <v>0</v>
      </c>
      <c r="C5" s="50"/>
      <c r="D5" s="50"/>
      <c r="E5" s="50"/>
      <c r="F5" s="50"/>
      <c r="G5" s="50"/>
      <c r="H5" s="50"/>
      <c r="I5" s="51"/>
    </row>
    <row r="6" spans="1:9" x14ac:dyDescent="0.2">
      <c r="A6" s="10" t="s">
        <v>12</v>
      </c>
      <c r="B6" s="49">
        <f>('IDP Precision Demonstration'!$B$6)</f>
        <v>0</v>
      </c>
      <c r="C6" s="50"/>
      <c r="D6" s="50"/>
      <c r="E6" s="50"/>
      <c r="F6" s="50"/>
      <c r="G6" s="50"/>
      <c r="H6" s="50"/>
      <c r="I6" s="51"/>
    </row>
    <row r="7" spans="1:9" x14ac:dyDescent="0.2">
      <c r="A7" s="10" t="s">
        <v>13</v>
      </c>
      <c r="B7" s="49">
        <f>('IDP Precision Demonstration'!$B$7)</f>
        <v>0</v>
      </c>
      <c r="C7" s="50"/>
      <c r="D7" s="50"/>
      <c r="E7" s="50"/>
      <c r="F7" s="50"/>
      <c r="G7" s="50"/>
      <c r="H7" s="50"/>
      <c r="I7" s="51"/>
    </row>
    <row r="8" spans="1:9" x14ac:dyDescent="0.2">
      <c r="A8" s="10" t="s">
        <v>14</v>
      </c>
      <c r="B8" s="49">
        <f>('IDP Precision Demonstration'!$B$8)</f>
        <v>0</v>
      </c>
      <c r="C8" s="50"/>
      <c r="D8" s="50"/>
      <c r="E8" s="50"/>
      <c r="F8" s="50"/>
      <c r="G8" s="50"/>
      <c r="H8" s="50"/>
      <c r="I8" s="51"/>
    </row>
    <row r="9" spans="1:9" x14ac:dyDescent="0.2">
      <c r="A9" s="10" t="s">
        <v>15</v>
      </c>
      <c r="B9" s="49">
        <f>('IDP Precision Demonstration'!$B$9)</f>
        <v>0</v>
      </c>
      <c r="C9" s="50"/>
      <c r="D9" s="50"/>
      <c r="E9" s="50"/>
      <c r="F9" s="50"/>
      <c r="G9" s="50"/>
      <c r="H9" s="50"/>
      <c r="I9" s="51"/>
    </row>
    <row r="10" spans="1:9" x14ac:dyDescent="0.2">
      <c r="A10" s="10" t="s">
        <v>8</v>
      </c>
      <c r="B10" s="49">
        <f>('IDP Precision Demonstration'!$B$10)</f>
        <v>0</v>
      </c>
      <c r="C10" s="50"/>
      <c r="D10" s="50"/>
      <c r="E10" s="50"/>
      <c r="F10" s="50"/>
      <c r="G10" s="50"/>
      <c r="H10" s="50"/>
      <c r="I10" s="51"/>
    </row>
    <row r="11" spans="1:9" x14ac:dyDescent="0.2">
      <c r="A11" s="17" t="s">
        <v>9</v>
      </c>
      <c r="B11" s="49">
        <f>('IDP Precision Demonstration'!$B$11)</f>
        <v>0</v>
      </c>
      <c r="C11" s="50"/>
      <c r="D11" s="50"/>
      <c r="E11" s="50"/>
      <c r="F11" s="50"/>
      <c r="G11" s="50"/>
      <c r="H11" s="50"/>
      <c r="I11" s="51"/>
    </row>
    <row r="12" spans="1:9" x14ac:dyDescent="0.2">
      <c r="A12" s="17" t="s">
        <v>10</v>
      </c>
      <c r="B12" s="49">
        <f>('IDP Precision Demonstration'!$B$12)</f>
        <v>0</v>
      </c>
      <c r="C12" s="50"/>
      <c r="D12" s="50"/>
      <c r="E12" s="50"/>
      <c r="F12" s="50"/>
      <c r="G12" s="50"/>
      <c r="H12" s="50"/>
      <c r="I12" s="51"/>
    </row>
    <row r="13" spans="1:9" x14ac:dyDescent="0.2">
      <c r="A13" s="17" t="s">
        <v>11</v>
      </c>
      <c r="B13" s="49">
        <f>('IDP Precision Demonstration'!$B$13)</f>
        <v>0</v>
      </c>
      <c r="C13" s="50"/>
      <c r="D13" s="50"/>
      <c r="E13" s="50"/>
      <c r="F13" s="50"/>
      <c r="G13" s="50"/>
      <c r="H13" s="50"/>
      <c r="I13" s="51"/>
    </row>
    <row r="14" spans="1:9" ht="79.5" customHeight="1" x14ac:dyDescent="0.2">
      <c r="A14" s="32" t="s">
        <v>24</v>
      </c>
      <c r="B14" s="52"/>
      <c r="C14" s="52"/>
      <c r="D14" s="52"/>
      <c r="E14" s="53"/>
    </row>
    <row r="15" spans="1:9" ht="27" customHeight="1" x14ac:dyDescent="0.2">
      <c r="A15" s="26" t="s">
        <v>23</v>
      </c>
      <c r="B15" s="35" t="str">
        <f>IF(COUNTA(D18:D37)&lt;20,"REQUIRED DATA MISSING",IF(COUNTA(C18:C37)&lt;20,"REQUIRED DATA MISSING",IF(COUNTA(B18:B37)&lt;20,"REQUIRED DATA MISSING",IF(B16&lt;2.55,"PASSED","FAILED"))))</f>
        <v>REQUIRED DATA MISSING</v>
      </c>
      <c r="C15" s="36"/>
      <c r="D15" s="36"/>
      <c r="E15" s="29" t="s">
        <v>26</v>
      </c>
    </row>
    <row r="16" spans="1:9" x14ac:dyDescent="0.2">
      <c r="A16" s="11" t="s">
        <v>3</v>
      </c>
      <c r="B16" s="37" t="str">
        <f>IF(SUM(D18:D37)&lt;=0,"REQUIRED DATA MISSING",STDEVA(D18:D37))</f>
        <v>REQUIRED DATA MISSING</v>
      </c>
      <c r="C16" s="38"/>
      <c r="D16" s="38"/>
    </row>
    <row r="17" spans="1:5" ht="25.5" x14ac:dyDescent="0.2">
      <c r="A17" s="11" t="s">
        <v>17</v>
      </c>
      <c r="B17" s="11" t="s">
        <v>0</v>
      </c>
      <c r="C17" s="11" t="s">
        <v>1</v>
      </c>
      <c r="D17" s="11" t="s">
        <v>2</v>
      </c>
      <c r="E17" s="18" t="s">
        <v>16</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protectedRanges>
    <protectedRange sqref="D18:D37" name="standard deviation_1"/>
  </protectedRanges>
  <mergeCells count="16">
    <mergeCell ref="B6:I6"/>
    <mergeCell ref="A1:E1"/>
    <mergeCell ref="A2:E2"/>
    <mergeCell ref="B3:E3"/>
    <mergeCell ref="A4:E4"/>
    <mergeCell ref="B5:I5"/>
    <mergeCell ref="B13:I13"/>
    <mergeCell ref="A14:E14"/>
    <mergeCell ref="B15:D15"/>
    <mergeCell ref="B16:D16"/>
    <mergeCell ref="B7:I7"/>
    <mergeCell ref="B8:I8"/>
    <mergeCell ref="B9:I9"/>
    <mergeCell ref="B10:I10"/>
    <mergeCell ref="B11:I11"/>
    <mergeCell ref="B12:I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E15" sqref="E15"/>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s>
  <sheetData>
    <row r="1" spans="1:9" x14ac:dyDescent="0.2">
      <c r="A1" s="41" t="s">
        <v>38</v>
      </c>
      <c r="B1" s="42"/>
      <c r="C1" s="42"/>
      <c r="D1" s="42"/>
      <c r="E1" s="42"/>
    </row>
    <row r="2" spans="1:9" x14ac:dyDescent="0.2">
      <c r="A2" s="43" t="s">
        <v>6</v>
      </c>
      <c r="B2" s="44"/>
      <c r="C2" s="44"/>
      <c r="D2" s="44"/>
      <c r="E2" s="45"/>
    </row>
    <row r="3" spans="1:9" x14ac:dyDescent="0.2">
      <c r="A3" s="10" t="s">
        <v>7</v>
      </c>
      <c r="B3" s="46">
        <f>('IDP Precision Demonstration'!B$3)</f>
        <v>0</v>
      </c>
      <c r="C3" s="47"/>
      <c r="D3" s="47"/>
      <c r="E3" s="48"/>
    </row>
    <row r="4" spans="1:9" x14ac:dyDescent="0.2">
      <c r="A4" s="43" t="s">
        <v>4</v>
      </c>
      <c r="B4" s="44"/>
      <c r="C4" s="44"/>
      <c r="D4" s="44"/>
      <c r="E4" s="45"/>
    </row>
    <row r="5" spans="1:9" x14ac:dyDescent="0.2">
      <c r="A5" s="10" t="s">
        <v>5</v>
      </c>
      <c r="B5" s="49">
        <f>('IDP Precision Demonstration'!$B$5)</f>
        <v>0</v>
      </c>
      <c r="C5" s="50"/>
      <c r="D5" s="50"/>
      <c r="E5" s="50"/>
      <c r="F5" s="50"/>
      <c r="G5" s="50"/>
      <c r="H5" s="50"/>
      <c r="I5" s="51"/>
    </row>
    <row r="6" spans="1:9" x14ac:dyDescent="0.2">
      <c r="A6" s="10" t="s">
        <v>12</v>
      </c>
      <c r="B6" s="49">
        <f>('IDP Precision Demonstration'!$B$6)</f>
        <v>0</v>
      </c>
      <c r="C6" s="50"/>
      <c r="D6" s="50"/>
      <c r="E6" s="50"/>
      <c r="F6" s="50"/>
      <c r="G6" s="50"/>
      <c r="H6" s="50"/>
      <c r="I6" s="51"/>
    </row>
    <row r="7" spans="1:9" x14ac:dyDescent="0.2">
      <c r="A7" s="10" t="s">
        <v>13</v>
      </c>
      <c r="B7" s="49">
        <f>('IDP Precision Demonstration'!$B$7)</f>
        <v>0</v>
      </c>
      <c r="C7" s="50"/>
      <c r="D7" s="50"/>
      <c r="E7" s="50"/>
      <c r="F7" s="50"/>
      <c r="G7" s="50"/>
      <c r="H7" s="50"/>
      <c r="I7" s="51"/>
    </row>
    <row r="8" spans="1:9" x14ac:dyDescent="0.2">
      <c r="A8" s="10" t="s">
        <v>14</v>
      </c>
      <c r="B8" s="49">
        <f>('IDP Precision Demonstration'!$B$8)</f>
        <v>0</v>
      </c>
      <c r="C8" s="50"/>
      <c r="D8" s="50"/>
      <c r="E8" s="50"/>
      <c r="F8" s="50"/>
      <c r="G8" s="50"/>
      <c r="H8" s="50"/>
      <c r="I8" s="51"/>
    </row>
    <row r="9" spans="1:9" x14ac:dyDescent="0.2">
      <c r="A9" s="10" t="s">
        <v>15</v>
      </c>
      <c r="B9" s="49">
        <f>('IDP Precision Demonstration'!$B$9)</f>
        <v>0</v>
      </c>
      <c r="C9" s="50"/>
      <c r="D9" s="50"/>
      <c r="E9" s="50"/>
      <c r="F9" s="50"/>
      <c r="G9" s="50"/>
      <c r="H9" s="50"/>
      <c r="I9" s="51"/>
    </row>
    <row r="10" spans="1:9" x14ac:dyDescent="0.2">
      <c r="A10" s="10" t="s">
        <v>8</v>
      </c>
      <c r="B10" s="49">
        <f>('IDP Precision Demonstration'!$B$10)</f>
        <v>0</v>
      </c>
      <c r="C10" s="50"/>
      <c r="D10" s="50"/>
      <c r="E10" s="50"/>
      <c r="F10" s="50"/>
      <c r="G10" s="50"/>
      <c r="H10" s="50"/>
      <c r="I10" s="51"/>
    </row>
    <row r="11" spans="1:9" x14ac:dyDescent="0.2">
      <c r="A11" s="17" t="s">
        <v>9</v>
      </c>
      <c r="B11" s="49">
        <f>('IDP Precision Demonstration'!$B$11)</f>
        <v>0</v>
      </c>
      <c r="C11" s="50"/>
      <c r="D11" s="50"/>
      <c r="E11" s="50"/>
      <c r="F11" s="50"/>
      <c r="G11" s="50"/>
      <c r="H11" s="50"/>
      <c r="I11" s="51"/>
    </row>
    <row r="12" spans="1:9" x14ac:dyDescent="0.2">
      <c r="A12" s="17" t="s">
        <v>10</v>
      </c>
      <c r="B12" s="49">
        <f>('IDP Precision Demonstration'!$B$12)</f>
        <v>0</v>
      </c>
      <c r="C12" s="50"/>
      <c r="D12" s="50"/>
      <c r="E12" s="50"/>
      <c r="F12" s="50"/>
      <c r="G12" s="50"/>
      <c r="H12" s="50"/>
      <c r="I12" s="51"/>
    </row>
    <row r="13" spans="1:9" x14ac:dyDescent="0.2">
      <c r="A13" s="17" t="s">
        <v>11</v>
      </c>
      <c r="B13" s="49">
        <f>('IDP Precision Demonstration'!$B$13)</f>
        <v>0</v>
      </c>
      <c r="C13" s="50"/>
      <c r="D13" s="50"/>
      <c r="E13" s="50"/>
      <c r="F13" s="50"/>
      <c r="G13" s="50"/>
      <c r="H13" s="50"/>
      <c r="I13" s="51"/>
    </row>
    <row r="14" spans="1:9" ht="62.25" customHeight="1" x14ac:dyDescent="0.2">
      <c r="A14" s="32" t="s">
        <v>25</v>
      </c>
      <c r="B14" s="52"/>
      <c r="C14" s="52"/>
      <c r="D14" s="52"/>
      <c r="E14" s="53"/>
    </row>
    <row r="15" spans="1:9" ht="38.25" x14ac:dyDescent="0.2">
      <c r="A15" s="26" t="s">
        <v>27</v>
      </c>
      <c r="B15" s="35" t="str">
        <f>IF(COUNTA(D18:D37)&lt;20,"REQUIRED DATA MISSING",IF(COUNTA(C18:C37)&lt;20,"REQUIRED DATA MISSING",IF(COUNTA(B18:B37)&lt;20,"REQUIRED DATA MISSING",IF(B16&lt;2.55,"PASSED","FAILED"))))</f>
        <v>REQUIRED DATA MISSING</v>
      </c>
      <c r="C15" s="36"/>
      <c r="D15" s="36"/>
      <c r="E15" s="29" t="s">
        <v>29</v>
      </c>
    </row>
    <row r="16" spans="1:9" x14ac:dyDescent="0.2">
      <c r="A16" s="11" t="s">
        <v>3</v>
      </c>
      <c r="B16" s="37" t="str">
        <f>IF(SUM(D18:D37)&lt;=0,"REQUIRED DATA MISSING",STDEVA(D18:D37))</f>
        <v>REQUIRED DATA MISSING</v>
      </c>
      <c r="C16" s="38"/>
      <c r="D16" s="38"/>
    </row>
    <row r="17" spans="1:5" ht="25.5" x14ac:dyDescent="0.2">
      <c r="A17" s="11" t="s">
        <v>17</v>
      </c>
      <c r="B17" s="11" t="s">
        <v>0</v>
      </c>
      <c r="C17" s="11" t="s">
        <v>1</v>
      </c>
      <c r="D17" s="11" t="s">
        <v>2</v>
      </c>
      <c r="E17" s="18" t="s">
        <v>16</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protectedRanges>
    <protectedRange sqref="D18:D37" name="standard deviation_1_1"/>
  </protectedRanges>
  <mergeCells count="16">
    <mergeCell ref="B6:I6"/>
    <mergeCell ref="A1:E1"/>
    <mergeCell ref="A2:E2"/>
    <mergeCell ref="B3:E3"/>
    <mergeCell ref="A4:E4"/>
    <mergeCell ref="B5:I5"/>
    <mergeCell ref="B13:I13"/>
    <mergeCell ref="A14:E14"/>
    <mergeCell ref="B15:D15"/>
    <mergeCell ref="B16:D16"/>
    <mergeCell ref="B7:I7"/>
    <mergeCell ref="B8:I8"/>
    <mergeCell ref="B9:I9"/>
    <mergeCell ref="B10:I10"/>
    <mergeCell ref="B11:I11"/>
    <mergeCell ref="B12:I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s>
  <sheetData>
    <row r="1" spans="1:9" x14ac:dyDescent="0.2">
      <c r="A1" s="41" t="s">
        <v>39</v>
      </c>
      <c r="B1" s="42"/>
      <c r="C1" s="42"/>
      <c r="D1" s="42"/>
      <c r="E1" s="42"/>
    </row>
    <row r="2" spans="1:9" x14ac:dyDescent="0.2">
      <c r="A2" s="43" t="s">
        <v>6</v>
      </c>
      <c r="B2" s="44"/>
      <c r="C2" s="44"/>
      <c r="D2" s="44"/>
      <c r="E2" s="45"/>
    </row>
    <row r="3" spans="1:9" x14ac:dyDescent="0.2">
      <c r="A3" s="10" t="s">
        <v>7</v>
      </c>
      <c r="B3" s="46">
        <f>('IDP Precision Demonstration'!B$3)</f>
        <v>0</v>
      </c>
      <c r="C3" s="47"/>
      <c r="D3" s="47"/>
      <c r="E3" s="48"/>
    </row>
    <row r="4" spans="1:9" x14ac:dyDescent="0.2">
      <c r="A4" s="43" t="s">
        <v>4</v>
      </c>
      <c r="B4" s="44"/>
      <c r="C4" s="44"/>
      <c r="D4" s="44"/>
      <c r="E4" s="45"/>
    </row>
    <row r="5" spans="1:9" x14ac:dyDescent="0.2">
      <c r="A5" s="10" t="s">
        <v>5</v>
      </c>
      <c r="B5" s="49">
        <f>('IDP Precision Demonstration'!$B$5)</f>
        <v>0</v>
      </c>
      <c r="C5" s="50"/>
      <c r="D5" s="50"/>
      <c r="E5" s="50"/>
      <c r="F5" s="50"/>
      <c r="G5" s="50"/>
      <c r="H5" s="50"/>
      <c r="I5" s="51"/>
    </row>
    <row r="6" spans="1:9" x14ac:dyDescent="0.2">
      <c r="A6" s="10" t="s">
        <v>12</v>
      </c>
      <c r="B6" s="49">
        <f>('IDP Precision Demonstration'!$B$6)</f>
        <v>0</v>
      </c>
      <c r="C6" s="50"/>
      <c r="D6" s="50"/>
      <c r="E6" s="50"/>
      <c r="F6" s="50"/>
      <c r="G6" s="50"/>
      <c r="H6" s="50"/>
      <c r="I6" s="51"/>
    </row>
    <row r="7" spans="1:9" x14ac:dyDescent="0.2">
      <c r="A7" s="10" t="s">
        <v>13</v>
      </c>
      <c r="B7" s="49">
        <f>('IDP Precision Demonstration'!$B$7)</f>
        <v>0</v>
      </c>
      <c r="C7" s="50"/>
      <c r="D7" s="50"/>
      <c r="E7" s="50"/>
      <c r="F7" s="50"/>
      <c r="G7" s="50"/>
      <c r="H7" s="50"/>
      <c r="I7" s="51"/>
    </row>
    <row r="8" spans="1:9" x14ac:dyDescent="0.2">
      <c r="A8" s="10" t="s">
        <v>14</v>
      </c>
      <c r="B8" s="49">
        <f>('IDP Precision Demonstration'!$B$8)</f>
        <v>0</v>
      </c>
      <c r="C8" s="50"/>
      <c r="D8" s="50"/>
      <c r="E8" s="50"/>
      <c r="F8" s="50"/>
      <c r="G8" s="50"/>
      <c r="H8" s="50"/>
      <c r="I8" s="51"/>
    </row>
    <row r="9" spans="1:9" x14ac:dyDescent="0.2">
      <c r="A9" s="10" t="s">
        <v>15</v>
      </c>
      <c r="B9" s="49">
        <f>('IDP Precision Demonstration'!$B$9)</f>
        <v>0</v>
      </c>
      <c r="C9" s="50"/>
      <c r="D9" s="50"/>
      <c r="E9" s="50"/>
      <c r="F9" s="50"/>
      <c r="G9" s="50"/>
      <c r="H9" s="50"/>
      <c r="I9" s="51"/>
    </row>
    <row r="10" spans="1:9" x14ac:dyDescent="0.2">
      <c r="A10" s="10" t="s">
        <v>8</v>
      </c>
      <c r="B10" s="49">
        <f>('IDP Precision Demonstration'!$B$10)</f>
        <v>0</v>
      </c>
      <c r="C10" s="50"/>
      <c r="D10" s="50"/>
      <c r="E10" s="50"/>
      <c r="F10" s="50"/>
      <c r="G10" s="50"/>
      <c r="H10" s="50"/>
      <c r="I10" s="51"/>
    </row>
    <row r="11" spans="1:9" x14ac:dyDescent="0.2">
      <c r="A11" s="17" t="s">
        <v>9</v>
      </c>
      <c r="B11" s="49">
        <f>('IDP Precision Demonstration'!$B$11)</f>
        <v>0</v>
      </c>
      <c r="C11" s="50"/>
      <c r="D11" s="50"/>
      <c r="E11" s="50"/>
      <c r="F11" s="50"/>
      <c r="G11" s="50"/>
      <c r="H11" s="50"/>
      <c r="I11" s="51"/>
    </row>
    <row r="12" spans="1:9" x14ac:dyDescent="0.2">
      <c r="A12" s="17" t="s">
        <v>10</v>
      </c>
      <c r="B12" s="49">
        <f>('IDP Precision Demonstration'!$B$12)</f>
        <v>0</v>
      </c>
      <c r="C12" s="50"/>
      <c r="D12" s="50"/>
      <c r="E12" s="50"/>
      <c r="F12" s="50"/>
      <c r="G12" s="50"/>
      <c r="H12" s="50"/>
      <c r="I12" s="51"/>
    </row>
    <row r="13" spans="1:9" x14ac:dyDescent="0.2">
      <c r="A13" s="17" t="s">
        <v>11</v>
      </c>
      <c r="B13" s="49">
        <f>('IDP Precision Demonstration'!$B$13)</f>
        <v>0</v>
      </c>
      <c r="C13" s="50"/>
      <c r="D13" s="50"/>
      <c r="E13" s="50"/>
      <c r="F13" s="50"/>
      <c r="G13" s="50"/>
      <c r="H13" s="50"/>
      <c r="I13" s="51"/>
    </row>
    <row r="14" spans="1:9" ht="69" customHeight="1" x14ac:dyDescent="0.2">
      <c r="A14" s="32" t="s">
        <v>31</v>
      </c>
      <c r="B14" s="52"/>
      <c r="C14" s="52"/>
      <c r="D14" s="52"/>
      <c r="E14" s="53"/>
    </row>
    <row r="15" spans="1:9" ht="38.25" x14ac:dyDescent="0.2">
      <c r="A15" s="26" t="s">
        <v>28</v>
      </c>
      <c r="B15" s="35" t="str">
        <f>IF(COUNTA(D18:D37)&lt;20,"REQUIRED DATA MISSING",IF(COUNTA(C18:C37)&lt;20,"REQUIRED DATA MISSING",IF(COUNTA(B18:B37)&lt;20,"REQUIRED DATA MISSING",IF(B16&lt;2.55,"PASSED","FAILED"))))</f>
        <v>REQUIRED DATA MISSING</v>
      </c>
      <c r="C15" s="36"/>
      <c r="D15" s="36"/>
      <c r="E15" s="29" t="s">
        <v>30</v>
      </c>
    </row>
    <row r="16" spans="1:9" x14ac:dyDescent="0.2">
      <c r="A16" s="11" t="s">
        <v>3</v>
      </c>
      <c r="B16" s="37" t="str">
        <f>IF(SUM(D18:D37)&lt;=0,"REQUIRED DATA MISSING",STDEVA(D18:D37))</f>
        <v>REQUIRED DATA MISSING</v>
      </c>
      <c r="C16" s="38"/>
      <c r="D16" s="38"/>
    </row>
    <row r="17" spans="1:5" ht="25.5" x14ac:dyDescent="0.2">
      <c r="A17" s="11" t="s">
        <v>17</v>
      </c>
      <c r="B17" s="11" t="s">
        <v>0</v>
      </c>
      <c r="C17" s="11" t="s">
        <v>1</v>
      </c>
      <c r="D17" s="11" t="s">
        <v>2</v>
      </c>
      <c r="E17" s="18" t="s">
        <v>16</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protectedRanges>
    <protectedRange sqref="D18:D37" name="standard deviation_1_1"/>
  </protectedRanges>
  <mergeCells count="16">
    <mergeCell ref="B6:I6"/>
    <mergeCell ref="A1:E1"/>
    <mergeCell ref="A2:E2"/>
    <mergeCell ref="B3:E3"/>
    <mergeCell ref="A4:E4"/>
    <mergeCell ref="B5:I5"/>
    <mergeCell ref="B13:I13"/>
    <mergeCell ref="A14:E14"/>
    <mergeCell ref="B15:D15"/>
    <mergeCell ref="B16:D16"/>
    <mergeCell ref="B7:I7"/>
    <mergeCell ref="B8:I8"/>
    <mergeCell ref="B9:I9"/>
    <mergeCell ref="B10:I10"/>
    <mergeCell ref="B11:I11"/>
    <mergeCell ref="B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2"/>
  <sheetViews>
    <sheetView workbookViewId="0">
      <selection activeCell="A8" sqref="A8"/>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 min="6" max="6" width="9.5703125" customWidth="1"/>
    <col min="7" max="7" width="8.5703125" customWidth="1"/>
    <col min="11" max="11" width="2" customWidth="1"/>
    <col min="12" max="12" width="10.140625" customWidth="1"/>
  </cols>
  <sheetData>
    <row r="1" spans="1:9" x14ac:dyDescent="0.2">
      <c r="A1" s="41" t="s">
        <v>40</v>
      </c>
      <c r="B1" s="42"/>
      <c r="C1" s="42"/>
      <c r="D1" s="42"/>
      <c r="E1" s="42"/>
    </row>
    <row r="2" spans="1:9" x14ac:dyDescent="0.2">
      <c r="A2" s="43" t="s">
        <v>6</v>
      </c>
      <c r="B2" s="44"/>
      <c r="C2" s="44"/>
      <c r="D2" s="44"/>
      <c r="E2" s="45"/>
    </row>
    <row r="3" spans="1:9" ht="24.75" customHeight="1" x14ac:dyDescent="0.2">
      <c r="A3" s="10" t="s">
        <v>7</v>
      </c>
      <c r="B3" s="46">
        <f>('IDP Precision Demonstration'!B$3)</f>
        <v>0</v>
      </c>
      <c r="C3" s="47"/>
      <c r="D3" s="47"/>
      <c r="E3" s="48"/>
    </row>
    <row r="4" spans="1:9" x14ac:dyDescent="0.2">
      <c r="A4" s="43" t="s">
        <v>4</v>
      </c>
      <c r="B4" s="44"/>
      <c r="C4" s="44"/>
      <c r="D4" s="44"/>
      <c r="E4" s="45"/>
    </row>
    <row r="5" spans="1:9" x14ac:dyDescent="0.2">
      <c r="A5" s="10" t="s">
        <v>5</v>
      </c>
      <c r="B5" s="49">
        <f>('IDP Precision Demonstration'!$B$5)</f>
        <v>0</v>
      </c>
      <c r="C5" s="50"/>
      <c r="D5" s="50"/>
      <c r="E5" s="50"/>
      <c r="F5" s="50"/>
      <c r="G5" s="50"/>
      <c r="H5" s="50"/>
      <c r="I5" s="51"/>
    </row>
    <row r="6" spans="1:9" x14ac:dyDescent="0.2">
      <c r="A6" s="10" t="s">
        <v>12</v>
      </c>
      <c r="B6" s="49">
        <f>('IDP Precision Demonstration'!$B$6)</f>
        <v>0</v>
      </c>
      <c r="C6" s="50"/>
      <c r="D6" s="50"/>
      <c r="E6" s="50"/>
      <c r="F6" s="50"/>
      <c r="G6" s="50"/>
      <c r="H6" s="50"/>
      <c r="I6" s="51"/>
    </row>
    <row r="7" spans="1:9" x14ac:dyDescent="0.2">
      <c r="A7" s="10" t="s">
        <v>13</v>
      </c>
      <c r="B7" s="49">
        <f>('IDP Precision Demonstration'!$B$7)</f>
        <v>0</v>
      </c>
      <c r="C7" s="50"/>
      <c r="D7" s="50"/>
      <c r="E7" s="50"/>
      <c r="F7" s="50"/>
      <c r="G7" s="50"/>
      <c r="H7" s="50"/>
      <c r="I7" s="51"/>
    </row>
    <row r="8" spans="1:9" x14ac:dyDescent="0.2">
      <c r="A8" s="10" t="s">
        <v>14</v>
      </c>
      <c r="B8" s="49">
        <f>('IDP Precision Demonstration'!$B$8)</f>
        <v>0</v>
      </c>
      <c r="C8" s="50"/>
      <c r="D8" s="50"/>
      <c r="E8" s="50"/>
      <c r="F8" s="50"/>
      <c r="G8" s="50"/>
      <c r="H8" s="50"/>
      <c r="I8" s="51"/>
    </row>
    <row r="9" spans="1:9" x14ac:dyDescent="0.2">
      <c r="A9" s="10" t="s">
        <v>15</v>
      </c>
      <c r="B9" s="49">
        <f>('IDP Precision Demonstration'!$B$9)</f>
        <v>0</v>
      </c>
      <c r="C9" s="50"/>
      <c r="D9" s="50"/>
      <c r="E9" s="50"/>
      <c r="F9" s="50"/>
      <c r="G9" s="50"/>
      <c r="H9" s="50"/>
      <c r="I9" s="51"/>
    </row>
    <row r="10" spans="1:9" ht="15" customHeight="1" x14ac:dyDescent="0.2">
      <c r="A10" s="10" t="s">
        <v>8</v>
      </c>
      <c r="B10" s="49">
        <f>('IDP Precision Demonstration'!$B$10)</f>
        <v>0</v>
      </c>
      <c r="C10" s="50"/>
      <c r="D10" s="50"/>
      <c r="E10" s="50"/>
      <c r="F10" s="50"/>
      <c r="G10" s="50"/>
      <c r="H10" s="50"/>
      <c r="I10" s="51"/>
    </row>
    <row r="11" spans="1:9" ht="28.5" customHeight="1" x14ac:dyDescent="0.2">
      <c r="A11" s="17" t="s">
        <v>9</v>
      </c>
      <c r="B11" s="49">
        <f>('IDP Precision Demonstration'!$B$11)</f>
        <v>0</v>
      </c>
      <c r="C11" s="50"/>
      <c r="D11" s="50"/>
      <c r="E11" s="50"/>
      <c r="F11" s="50"/>
      <c r="G11" s="50"/>
      <c r="H11" s="50"/>
      <c r="I11" s="51"/>
    </row>
    <row r="12" spans="1:9" ht="28.5" customHeight="1" x14ac:dyDescent="0.2">
      <c r="A12" s="17" t="s">
        <v>10</v>
      </c>
      <c r="B12" s="49">
        <f>('IDP Precision Demonstration'!$B$12)</f>
        <v>0</v>
      </c>
      <c r="C12" s="50"/>
      <c r="D12" s="50"/>
      <c r="E12" s="50"/>
      <c r="F12" s="50"/>
      <c r="G12" s="50"/>
      <c r="H12" s="50"/>
      <c r="I12" s="51"/>
    </row>
    <row r="13" spans="1:9" ht="15" customHeight="1" x14ac:dyDescent="0.2">
      <c r="A13" s="17" t="s">
        <v>11</v>
      </c>
      <c r="B13" s="49">
        <f>('IDP Precision Demonstration'!$B$13)</f>
        <v>0</v>
      </c>
      <c r="C13" s="50"/>
      <c r="D13" s="50"/>
      <c r="E13" s="50"/>
      <c r="F13" s="50"/>
      <c r="G13" s="50"/>
      <c r="H13" s="50"/>
      <c r="I13" s="51"/>
    </row>
    <row r="14" spans="1:9" ht="67.5" customHeight="1" x14ac:dyDescent="0.2">
      <c r="A14" s="32" t="s">
        <v>33</v>
      </c>
      <c r="B14" s="52"/>
      <c r="C14" s="52"/>
      <c r="D14" s="52"/>
      <c r="E14" s="53"/>
    </row>
    <row r="15" spans="1:9" x14ac:dyDescent="0.2">
      <c r="A15" s="26" t="s">
        <v>32</v>
      </c>
      <c r="B15" s="35" t="str">
        <f>IF(COUNTA(D18:D37)&lt;20,"REQUIRED DATA MISSING",IF(COUNTA(C18:C37)&lt;20,"REQUIRED DATA MISSING",IF(COUNTA(B18:B37)&lt;20,"REQUIRED DATA MISSING",IF(B16&lt;3.15,"PASSED","FAILED"))))</f>
        <v>REQUIRED DATA MISSING</v>
      </c>
      <c r="C15" s="36"/>
      <c r="D15" s="36"/>
    </row>
    <row r="16" spans="1:9" ht="15.75" customHeight="1" x14ac:dyDescent="0.2">
      <c r="A16" s="11" t="s">
        <v>3</v>
      </c>
      <c r="B16" s="37" t="str">
        <f>IF(SUM(D18:D37)&lt;=0,"REQUIRED DATA MISSING",STDEVA(D18:D37))</f>
        <v>REQUIRED DATA MISSING</v>
      </c>
      <c r="C16" s="38"/>
      <c r="D16" s="38"/>
    </row>
    <row r="17" spans="1:5" ht="25.5" x14ac:dyDescent="0.2">
      <c r="A17" s="11" t="s">
        <v>17</v>
      </c>
      <c r="B17" s="11" t="s">
        <v>0</v>
      </c>
      <c r="C17" s="11" t="s">
        <v>1</v>
      </c>
      <c r="D17" s="11" t="s">
        <v>2</v>
      </c>
      <c r="E17" s="18" t="s">
        <v>16</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ht="14.2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_1"/>
  </protectedRanges>
  <mergeCells count="16">
    <mergeCell ref="B16:D16"/>
    <mergeCell ref="A14:E14"/>
    <mergeCell ref="B12:I12"/>
    <mergeCell ref="B13:I13"/>
    <mergeCell ref="A1:E1"/>
    <mergeCell ref="B15:D15"/>
    <mergeCell ref="A2:E2"/>
    <mergeCell ref="B3:E3"/>
    <mergeCell ref="A4:E4"/>
    <mergeCell ref="B5:I5"/>
    <mergeCell ref="B6:I6"/>
    <mergeCell ref="B7:I7"/>
    <mergeCell ref="B8:I8"/>
    <mergeCell ref="B9:I9"/>
    <mergeCell ref="B10:I10"/>
    <mergeCell ref="B11:I11"/>
  </mergeCells>
  <phoneticPr fontId="0" type="noConversion"/>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1" x14ac:dyDescent="0.2">
      <c r="A1" s="25" t="s">
        <v>35</v>
      </c>
      <c r="B1" s="22"/>
      <c r="C1" s="22"/>
      <c r="D1" s="22"/>
      <c r="E1" s="22"/>
      <c r="F1" s="22"/>
      <c r="G1" s="22"/>
      <c r="H1" s="22"/>
      <c r="I1" s="22"/>
      <c r="J1" s="9"/>
      <c r="K1" s="9"/>
    </row>
    <row r="2" spans="1:11" x14ac:dyDescent="0.2">
      <c r="A2" s="60" t="s">
        <v>6</v>
      </c>
      <c r="B2" s="61"/>
      <c r="C2" s="61"/>
      <c r="D2" s="61"/>
      <c r="E2" s="61"/>
      <c r="F2" s="61"/>
      <c r="G2" s="61"/>
      <c r="H2" s="61"/>
      <c r="I2" s="61"/>
      <c r="J2" s="9"/>
      <c r="K2" s="9"/>
    </row>
    <row r="3" spans="1:11" ht="26.25" customHeight="1" x14ac:dyDescent="0.2">
      <c r="A3" s="20" t="s">
        <v>7</v>
      </c>
      <c r="B3" s="62">
        <f>('IDP Precision Demonstration'!B$3)</f>
        <v>0</v>
      </c>
      <c r="C3" s="63"/>
      <c r="D3" s="63"/>
      <c r="E3" s="64"/>
      <c r="F3" s="65"/>
      <c r="G3" s="65"/>
      <c r="H3" s="65"/>
      <c r="I3" s="53"/>
      <c r="J3" s="9"/>
      <c r="K3" s="9"/>
    </row>
    <row r="4" spans="1:11" x14ac:dyDescent="0.2">
      <c r="A4" s="66" t="s">
        <v>4</v>
      </c>
      <c r="B4" s="67"/>
      <c r="C4" s="67"/>
      <c r="D4" s="67"/>
      <c r="E4" s="67"/>
      <c r="F4" s="67"/>
      <c r="G4" s="67"/>
      <c r="H4" s="67"/>
      <c r="I4" s="67"/>
    </row>
    <row r="5" spans="1:11" x14ac:dyDescent="0.2">
      <c r="A5" s="23" t="s">
        <v>5</v>
      </c>
      <c r="B5" s="49">
        <f>('IDP Precision Demonstration'!$B$5)</f>
        <v>0</v>
      </c>
      <c r="C5" s="50"/>
      <c r="D5" s="50"/>
      <c r="E5" s="50"/>
      <c r="F5" s="50"/>
      <c r="G5" s="50"/>
      <c r="H5" s="50"/>
      <c r="I5" s="51"/>
    </row>
    <row r="6" spans="1:11" x14ac:dyDescent="0.2">
      <c r="A6" s="23" t="s">
        <v>12</v>
      </c>
      <c r="B6" s="49">
        <f>('IDP Precision Demonstration'!$B$6)</f>
        <v>0</v>
      </c>
      <c r="C6" s="50"/>
      <c r="D6" s="50"/>
      <c r="E6" s="50"/>
      <c r="F6" s="50"/>
      <c r="G6" s="50"/>
      <c r="H6" s="50"/>
      <c r="I6" s="51"/>
    </row>
    <row r="7" spans="1:11" x14ac:dyDescent="0.2">
      <c r="A7" s="23" t="s">
        <v>13</v>
      </c>
      <c r="B7" s="49">
        <f>('IDP Precision Demonstration'!$B$7)</f>
        <v>0</v>
      </c>
      <c r="C7" s="50"/>
      <c r="D7" s="50"/>
      <c r="E7" s="50"/>
      <c r="F7" s="50"/>
      <c r="G7" s="50"/>
      <c r="H7" s="50"/>
      <c r="I7" s="51"/>
    </row>
    <row r="8" spans="1:11" x14ac:dyDescent="0.2">
      <c r="A8" s="23" t="s">
        <v>14</v>
      </c>
      <c r="B8" s="49">
        <f>('IDP Precision Demonstration'!$B$8)</f>
        <v>0</v>
      </c>
      <c r="C8" s="50"/>
      <c r="D8" s="50"/>
      <c r="E8" s="50"/>
      <c r="F8" s="50"/>
      <c r="G8" s="50"/>
      <c r="H8" s="50"/>
      <c r="I8" s="51"/>
    </row>
    <row r="9" spans="1:11" x14ac:dyDescent="0.2">
      <c r="A9" s="23" t="s">
        <v>15</v>
      </c>
      <c r="B9" s="49">
        <f>('IDP Precision Demonstration'!$B$9)</f>
        <v>0</v>
      </c>
      <c r="C9" s="50"/>
      <c r="D9" s="50"/>
      <c r="E9" s="50"/>
      <c r="F9" s="50"/>
      <c r="G9" s="50"/>
      <c r="H9" s="50"/>
      <c r="I9" s="51"/>
    </row>
    <row r="10" spans="1:11" ht="25.5" customHeight="1" x14ac:dyDescent="0.2">
      <c r="A10" s="21" t="s">
        <v>8</v>
      </c>
      <c r="B10" s="49">
        <f>('IDP Precision Demonstration'!$B$10)</f>
        <v>0</v>
      </c>
      <c r="C10" s="50"/>
      <c r="D10" s="50"/>
      <c r="E10" s="50"/>
      <c r="F10" s="50"/>
      <c r="G10" s="50"/>
      <c r="H10" s="50"/>
      <c r="I10" s="51"/>
    </row>
    <row r="11" spans="1:11" x14ac:dyDescent="0.2">
      <c r="A11" s="21" t="s">
        <v>9</v>
      </c>
      <c r="B11" s="49">
        <f>('IDP Precision Demonstration'!$B$11)</f>
        <v>0</v>
      </c>
      <c r="C11" s="50"/>
      <c r="D11" s="50"/>
      <c r="E11" s="50"/>
      <c r="F11" s="50"/>
      <c r="G11" s="50"/>
      <c r="H11" s="50"/>
      <c r="I11" s="51"/>
    </row>
    <row r="12" spans="1:11" x14ac:dyDescent="0.2">
      <c r="A12" s="21" t="s">
        <v>10</v>
      </c>
      <c r="B12" s="49">
        <f>('IDP Precision Demonstration'!$B$12)</f>
        <v>0</v>
      </c>
      <c r="C12" s="50"/>
      <c r="D12" s="50"/>
      <c r="E12" s="50"/>
      <c r="F12" s="50"/>
      <c r="G12" s="50"/>
      <c r="H12" s="50"/>
      <c r="I12" s="51"/>
    </row>
    <row r="13" spans="1:11" x14ac:dyDescent="0.2">
      <c r="A13" s="21" t="s">
        <v>11</v>
      </c>
      <c r="B13" s="49">
        <f>('IDP Precision Demonstration'!$B$13)</f>
        <v>0</v>
      </c>
      <c r="C13" s="50"/>
      <c r="D13" s="50"/>
      <c r="E13" s="50"/>
      <c r="F13" s="50"/>
      <c r="G13" s="50"/>
      <c r="H13" s="50"/>
      <c r="I13" s="51"/>
    </row>
    <row r="14" spans="1:11" ht="72" customHeight="1" x14ac:dyDescent="0.2">
      <c r="A14" s="32" t="s">
        <v>34</v>
      </c>
      <c r="B14" s="52"/>
      <c r="C14" s="52"/>
      <c r="D14" s="52"/>
      <c r="E14" s="53"/>
      <c r="G14" s="4"/>
      <c r="H14" s="8"/>
      <c r="I14" s="8"/>
      <c r="J14" s="59"/>
    </row>
    <row r="15" spans="1:11" ht="38.25" x14ac:dyDescent="0.2">
      <c r="A15" s="27" t="s">
        <v>18</v>
      </c>
      <c r="B15" s="28"/>
      <c r="G15" s="4"/>
      <c r="H15" s="8"/>
      <c r="I15" s="8"/>
      <c r="J15" s="59"/>
    </row>
    <row r="16" spans="1:11" ht="60" customHeight="1" x14ac:dyDescent="0.2">
      <c r="A16" s="56" t="s">
        <v>19</v>
      </c>
      <c r="B16" s="57"/>
      <c r="C16" s="57"/>
      <c r="D16" s="57"/>
      <c r="E16" s="58"/>
      <c r="G16" s="4"/>
      <c r="H16" s="8"/>
      <c r="I16" s="8"/>
    </row>
    <row r="17" spans="1:9" ht="76.5" x14ac:dyDescent="0.2">
      <c r="A17" s="27" t="s">
        <v>20</v>
      </c>
      <c r="B17" s="54"/>
      <c r="C17" s="55"/>
      <c r="D17" s="55"/>
      <c r="E17" s="55"/>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IDP Precision Demonstration</vt:lpstr>
      <vt:lpstr>E10 Precision Demonstration</vt:lpstr>
      <vt:lpstr>E50 Precision Demonstration</vt:lpstr>
      <vt:lpstr>E90 Precision Demonstration</vt:lpstr>
      <vt:lpstr>FBP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Example VCSB Distillation Initial Boiling Point (IBP) in degrees celsius (°C) [PBMS0007: OMB Control Number 2060-0692; Expires 5/31/2019]</dc:title>
  <dc:subject>This EPA spreadsheet example for measuring distillation of gasoline is used to submit accuracy and precision information for determining compliance.</dc:subject>
  <dc:creator>U.S. EPA;OAR;Office of Transportation and Air Quality;Compliance Division </dc:creator>
  <cp:keywords>distillation; gasoline; spreadsheet; example; key; self qualify; voluntary consensus standards body; VCSB; performance based analytical test method approach; PBATMA; omb control number 2060 0692</cp:keywords>
  <cp:lastModifiedBy>Joe Sopata</cp:lastModifiedBy>
  <cp:lastPrinted>2016-11-04T18:45:54Z</cp:lastPrinted>
  <dcterms:created xsi:type="dcterms:W3CDTF">2004-11-04T13:50:52Z</dcterms:created>
  <dcterms:modified xsi:type="dcterms:W3CDTF">2016-11-18T18:28:35Z</dcterms:modified>
</cp:coreProperties>
</file>