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<sst xmlns="http://schemas.openxmlformats.org/spreadsheetml/2006/main" count="46" uniqueCount="35">
  <si>
    <t>Method C</t>
  </si>
  <si>
    <t>Predicted baseline BAF from lab measured BCF and a FCM.  (organic/inorganic)</t>
  </si>
  <si>
    <t>B_BAFtl3 = (FCM tl3)[(measured BCF/f_fd)-1][1/f1]</t>
  </si>
  <si>
    <t>B_BAF_tl3</t>
  </si>
  <si>
    <t>Baseline Bioaccumation Factor for Trophic level 3</t>
  </si>
  <si>
    <t>B_BAF_tl4</t>
  </si>
  <si>
    <t>Baseline Bioaccumation Factor for Trophic level 4</t>
  </si>
  <si>
    <t>B_BAFtl4 = (FCM tl4)[(measured BCF/f_fd)-1][1/f1]</t>
  </si>
  <si>
    <t>BCF</t>
  </si>
  <si>
    <t>Bioconcentration Factor</t>
  </si>
  <si>
    <t>f_fd</t>
  </si>
  <si>
    <t>fraction of total chemical in the test water that is freely dissolved</t>
  </si>
  <si>
    <t>f1</t>
  </si>
  <si>
    <t>fraction of the tissue that is lipid</t>
  </si>
  <si>
    <t>f_fd = 1/[1+(DOC*Kow/10)+(POC*Kow)]</t>
  </si>
  <si>
    <t>FCM</t>
  </si>
  <si>
    <t>Food chain multiplier obtained from Table B-1 in 40 CFR Appendix B</t>
  </si>
  <si>
    <t>Kow</t>
  </si>
  <si>
    <t>octanol-water partition coefficient (usually given in Log Kow)</t>
  </si>
  <si>
    <t>DOC</t>
  </si>
  <si>
    <t>Concentration  of dissolved organic carbon (default: .000002kg/L)</t>
  </si>
  <si>
    <t>POC</t>
  </si>
  <si>
    <t>Concentration of particulate organic carbon (default: .00000004kg/L)</t>
  </si>
  <si>
    <t>% lipid</t>
  </si>
  <si>
    <t>percent lipid of tissue</t>
  </si>
  <si>
    <t>Table B-1</t>
  </si>
  <si>
    <t>Log Kow</t>
  </si>
  <si>
    <t>L/kg</t>
  </si>
  <si>
    <t>kg/L</t>
  </si>
  <si>
    <t>L/Kg</t>
  </si>
  <si>
    <t>Chemical</t>
  </si>
  <si>
    <t>B_BAFtl3</t>
  </si>
  <si>
    <t>B_BAFtl4</t>
  </si>
  <si>
    <t>FCM_tl3</t>
  </si>
  <si>
    <t>FCM_tl4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</si>
</sst>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/>
    </xf>
    <xf numFmtId="2" fontId="6" fillId="3" borderId="0" xfId="0" applyNumberFormat="1" applyFont="1" applyFill="1" applyAlignment="1">
      <alignment/>
    </xf>
    <xf numFmtId="2" fontId="7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/>
    </xf>
    <xf numFmtId="2" fontId="9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2" fontId="7" fillId="3" borderId="0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2" fillId="4" borderId="1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37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4.140625" style="25" customWidth="1"/>
    <col min="2" max="2" width="4.28125" style="25" customWidth="1"/>
    <col min="3" max="3" width="13.421875" style="25" customWidth="1"/>
    <col min="4" max="7" width="9.140625" style="25" customWidth="1"/>
    <col min="8" max="8" width="11.00390625" style="25" bestFit="1" customWidth="1"/>
    <col min="9" max="9" width="9.140625" style="25" customWidth="1"/>
    <col min="10" max="10" width="10.28125" style="25" customWidth="1"/>
    <col min="11" max="11" width="11.140625" style="25" customWidth="1"/>
    <col min="12" max="12" width="11.00390625" style="25" customWidth="1"/>
    <col min="13" max="13" width="9.140625" style="25" customWidth="1"/>
    <col min="14" max="14" width="9.8515625" style="25" customWidth="1"/>
    <col min="15" max="15" width="9.57421875" style="25" customWidth="1"/>
    <col min="16" max="16" width="9.140625" style="25" customWidth="1"/>
    <col min="17" max="17" width="10.421875" style="25" customWidth="1"/>
    <col min="18" max="16384" width="9.140625" style="25" customWidth="1"/>
  </cols>
  <sheetData>
    <row r="1" ht="13.5" thickBot="1"/>
    <row r="2" spans="2:17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20" ht="12.75">
      <c r="B3" s="4"/>
      <c r="C3" s="5" t="s">
        <v>0</v>
      </c>
      <c r="D3" s="6"/>
      <c r="E3" s="6"/>
      <c r="F3" s="6"/>
      <c r="G3" s="6"/>
      <c r="H3" s="7"/>
      <c r="I3" s="7"/>
      <c r="J3" s="8"/>
      <c r="K3" s="8" t="s">
        <v>3</v>
      </c>
      <c r="L3" s="8" t="s">
        <v>4</v>
      </c>
      <c r="M3" s="6"/>
      <c r="N3" s="9"/>
      <c r="O3" s="8"/>
      <c r="P3" s="9"/>
      <c r="Q3" s="10"/>
      <c r="R3" s="33"/>
      <c r="S3" s="33"/>
      <c r="T3" s="33"/>
    </row>
    <row r="4" spans="2:19" ht="12.75">
      <c r="B4" s="11"/>
      <c r="C4" s="8" t="s">
        <v>1</v>
      </c>
      <c r="D4" s="9"/>
      <c r="E4" s="9"/>
      <c r="F4" s="9"/>
      <c r="G4" s="9"/>
      <c r="H4" s="7"/>
      <c r="I4" s="9"/>
      <c r="J4" s="6"/>
      <c r="K4" s="8" t="s">
        <v>5</v>
      </c>
      <c r="L4" s="8" t="s">
        <v>6</v>
      </c>
      <c r="M4" s="6"/>
      <c r="N4" s="9"/>
      <c r="O4" s="8"/>
      <c r="P4" s="12"/>
      <c r="Q4" s="10"/>
      <c r="R4" s="33"/>
      <c r="S4" s="33"/>
    </row>
    <row r="5" spans="2:19" ht="12.75">
      <c r="B5" s="11"/>
      <c r="C5" s="6"/>
      <c r="D5" s="7"/>
      <c r="E5" s="7"/>
      <c r="F5" s="7"/>
      <c r="G5" s="7"/>
      <c r="H5" s="9"/>
      <c r="I5" s="6"/>
      <c r="J5" s="6"/>
      <c r="K5" s="8" t="s">
        <v>8</v>
      </c>
      <c r="L5" s="8" t="s">
        <v>9</v>
      </c>
      <c r="M5" s="6"/>
      <c r="N5" s="13"/>
      <c r="O5" s="8"/>
      <c r="P5" s="12"/>
      <c r="Q5" s="10"/>
      <c r="R5" s="33"/>
      <c r="S5" s="33"/>
    </row>
    <row r="6" spans="2:19" ht="12.75">
      <c r="B6" s="11"/>
      <c r="C6" s="14" t="s">
        <v>2</v>
      </c>
      <c r="D6" s="6"/>
      <c r="E6" s="6"/>
      <c r="F6" s="6"/>
      <c r="G6" s="6"/>
      <c r="H6" s="7"/>
      <c r="I6" s="9"/>
      <c r="J6" s="6"/>
      <c r="K6" s="8" t="s">
        <v>10</v>
      </c>
      <c r="L6" s="8" t="s">
        <v>11</v>
      </c>
      <c r="M6" s="6"/>
      <c r="N6" s="13"/>
      <c r="O6" s="8"/>
      <c r="P6" s="12"/>
      <c r="Q6" s="10"/>
      <c r="R6" s="33"/>
      <c r="S6" s="33"/>
    </row>
    <row r="7" spans="2:20" ht="12.75">
      <c r="B7" s="11"/>
      <c r="C7" s="15"/>
      <c r="D7" s="6"/>
      <c r="E7" s="6"/>
      <c r="F7" s="6"/>
      <c r="G7" s="6"/>
      <c r="H7" s="7"/>
      <c r="I7" s="9"/>
      <c r="J7" s="6"/>
      <c r="K7" s="8" t="s">
        <v>12</v>
      </c>
      <c r="L7" s="8" t="s">
        <v>13</v>
      </c>
      <c r="M7" s="6"/>
      <c r="N7" s="13"/>
      <c r="O7" s="8"/>
      <c r="P7" s="12"/>
      <c r="Q7" s="10"/>
      <c r="R7" s="33"/>
      <c r="S7" s="33"/>
      <c r="T7" s="33"/>
    </row>
    <row r="8" spans="2:20" ht="12.75">
      <c r="B8" s="11"/>
      <c r="C8" s="14" t="s">
        <v>7</v>
      </c>
      <c r="D8" s="6"/>
      <c r="E8" s="6"/>
      <c r="F8" s="6"/>
      <c r="G8" s="6"/>
      <c r="H8" s="6"/>
      <c r="I8" s="9"/>
      <c r="J8" s="6"/>
      <c r="K8" s="8" t="s">
        <v>15</v>
      </c>
      <c r="L8" s="8" t="s">
        <v>16</v>
      </c>
      <c r="M8" s="6"/>
      <c r="N8" s="13"/>
      <c r="O8" s="8"/>
      <c r="P8" s="12"/>
      <c r="Q8" s="10"/>
      <c r="R8" s="33"/>
      <c r="S8" s="33"/>
      <c r="T8" s="33"/>
    </row>
    <row r="9" spans="2:20" ht="12.75">
      <c r="B9" s="11"/>
      <c r="C9" s="6"/>
      <c r="D9" s="6"/>
      <c r="E9" s="6"/>
      <c r="F9" s="6"/>
      <c r="G9" s="6"/>
      <c r="H9" s="6"/>
      <c r="I9" s="9"/>
      <c r="J9" s="6"/>
      <c r="K9" s="8" t="s">
        <v>17</v>
      </c>
      <c r="L9" s="8" t="s">
        <v>18</v>
      </c>
      <c r="M9" s="6"/>
      <c r="N9" s="13"/>
      <c r="O9" s="8"/>
      <c r="P9" s="12"/>
      <c r="Q9" s="10"/>
      <c r="R9" s="33"/>
      <c r="S9" s="33"/>
      <c r="T9" s="33"/>
    </row>
    <row r="10" spans="2:20" ht="12.75">
      <c r="B10" s="16"/>
      <c r="C10" s="6"/>
      <c r="D10" s="6"/>
      <c r="E10" s="6"/>
      <c r="F10" s="6"/>
      <c r="G10" s="6"/>
      <c r="H10" s="6"/>
      <c r="I10" s="9"/>
      <c r="J10" s="6"/>
      <c r="K10" s="8" t="s">
        <v>19</v>
      </c>
      <c r="L10" s="8" t="s">
        <v>20</v>
      </c>
      <c r="M10" s="6"/>
      <c r="N10" s="13"/>
      <c r="O10" s="8"/>
      <c r="P10" s="12"/>
      <c r="Q10" s="10"/>
      <c r="R10" s="33"/>
      <c r="S10" s="33"/>
      <c r="T10" s="33"/>
    </row>
    <row r="11" spans="2:20" ht="12.75">
      <c r="B11" s="16"/>
      <c r="C11" s="6"/>
      <c r="D11" s="17" t="s">
        <v>14</v>
      </c>
      <c r="E11" s="17"/>
      <c r="F11" s="17"/>
      <c r="G11" s="17"/>
      <c r="H11" s="6"/>
      <c r="I11" s="9"/>
      <c r="J11" s="6"/>
      <c r="K11" s="8" t="s">
        <v>21</v>
      </c>
      <c r="L11" s="8" t="s">
        <v>22</v>
      </c>
      <c r="M11" s="6"/>
      <c r="N11" s="13"/>
      <c r="O11" s="8"/>
      <c r="P11" s="12"/>
      <c r="Q11" s="10"/>
      <c r="R11" s="33"/>
      <c r="S11" s="33"/>
      <c r="T11" s="33"/>
    </row>
    <row r="12" spans="2:20" ht="12.75">
      <c r="B12" s="18"/>
      <c r="C12" s="6"/>
      <c r="D12" s="6"/>
      <c r="E12" s="6"/>
      <c r="F12" s="6"/>
      <c r="G12" s="6"/>
      <c r="H12" s="7"/>
      <c r="I12" s="9"/>
      <c r="J12" s="6"/>
      <c r="K12" s="8" t="s">
        <v>23</v>
      </c>
      <c r="L12" s="8" t="s">
        <v>24</v>
      </c>
      <c r="M12" s="6"/>
      <c r="N12" s="13"/>
      <c r="O12" s="8"/>
      <c r="P12" s="9"/>
      <c r="Q12" s="10"/>
      <c r="R12" s="33"/>
      <c r="S12" s="33"/>
      <c r="T12" s="33"/>
    </row>
    <row r="13" spans="2:20" ht="13.5" thickBot="1">
      <c r="B13" s="19"/>
      <c r="C13" s="20"/>
      <c r="D13" s="21"/>
      <c r="E13" s="21"/>
      <c r="F13" s="21"/>
      <c r="G13" s="21"/>
      <c r="H13" s="21"/>
      <c r="I13" s="21"/>
      <c r="J13" s="20"/>
      <c r="K13" s="22"/>
      <c r="L13" s="23"/>
      <c r="M13" s="22"/>
      <c r="N13" s="22"/>
      <c r="O13" s="20"/>
      <c r="P13" s="23"/>
      <c r="Q13" s="24"/>
      <c r="R13" s="33"/>
      <c r="S13" s="33"/>
      <c r="T13" s="33"/>
    </row>
    <row r="16" spans="3:16" ht="12.75">
      <c r="C16" s="52"/>
      <c r="D16" s="53"/>
      <c r="E16" s="54"/>
      <c r="F16" s="54"/>
      <c r="G16" s="55"/>
      <c r="H16" s="55"/>
      <c r="I16" s="54"/>
      <c r="J16" s="56"/>
      <c r="K16" s="57" t="s">
        <v>25</v>
      </c>
      <c r="L16" s="56" t="s">
        <v>25</v>
      </c>
      <c r="M16" s="49"/>
      <c r="N16" s="62"/>
      <c r="O16" s="63"/>
      <c r="P16" s="26"/>
    </row>
    <row r="17" spans="3:16" ht="12.75">
      <c r="C17" s="58" t="s">
        <v>30</v>
      </c>
      <c r="D17" s="47" t="s">
        <v>8</v>
      </c>
      <c r="E17" s="47" t="s">
        <v>26</v>
      </c>
      <c r="F17" s="42" t="s">
        <v>17</v>
      </c>
      <c r="G17" s="44" t="s">
        <v>19</v>
      </c>
      <c r="H17" s="44" t="s">
        <v>21</v>
      </c>
      <c r="I17" s="42" t="s">
        <v>10</v>
      </c>
      <c r="J17" s="40" t="s">
        <v>23</v>
      </c>
      <c r="K17" s="59" t="s">
        <v>33</v>
      </c>
      <c r="L17" s="40" t="s">
        <v>34</v>
      </c>
      <c r="M17" s="49"/>
      <c r="N17" s="50" t="s">
        <v>31</v>
      </c>
      <c r="O17" s="42" t="s">
        <v>32</v>
      </c>
      <c r="P17" s="27"/>
    </row>
    <row r="18" spans="3:16" ht="12.75">
      <c r="C18" s="60"/>
      <c r="D18" s="48" t="s">
        <v>27</v>
      </c>
      <c r="E18" s="48"/>
      <c r="F18" s="46"/>
      <c r="G18" s="45" t="s">
        <v>28</v>
      </c>
      <c r="H18" s="45" t="s">
        <v>28</v>
      </c>
      <c r="I18" s="43"/>
      <c r="J18" s="41"/>
      <c r="K18" s="61" t="s">
        <v>29</v>
      </c>
      <c r="L18" s="41" t="s">
        <v>27</v>
      </c>
      <c r="M18" s="49"/>
      <c r="N18" s="51" t="s">
        <v>29</v>
      </c>
      <c r="O18" s="43" t="s">
        <v>27</v>
      </c>
      <c r="P18" s="38"/>
    </row>
    <row r="19" spans="3:16" ht="12.75">
      <c r="C19" s="34"/>
      <c r="D19" s="37"/>
      <c r="E19" s="37"/>
      <c r="F19" s="36">
        <f>10^E19</f>
        <v>1</v>
      </c>
      <c r="G19" s="39">
        <v>2E-06</v>
      </c>
      <c r="H19" s="39">
        <v>4E-08</v>
      </c>
      <c r="I19" s="36">
        <f>1/(1+(G19*F19/10)+(H19*F19))</f>
        <v>0.9999997600000577</v>
      </c>
      <c r="J19" s="35"/>
      <c r="K19" s="35"/>
      <c r="L19" s="35"/>
      <c r="N19" s="36" t="e">
        <f>K19*((D19/I19-1)*(1/(J19/100)))</f>
        <v>#DIV/0!</v>
      </c>
      <c r="O19" s="36" t="e">
        <f>L19*((D19/I19)-1)*(1/(J19/100))</f>
        <v>#DIV/0!</v>
      </c>
      <c r="P19" s="31"/>
    </row>
    <row r="20" spans="2:15" ht="12.75">
      <c r="B20" s="28"/>
      <c r="C20" s="35"/>
      <c r="D20" s="37"/>
      <c r="E20" s="37"/>
      <c r="F20" s="36">
        <f aca="true" t="shared" si="0" ref="F20:F27">10^E20</f>
        <v>1</v>
      </c>
      <c r="G20" s="39">
        <v>2E-06</v>
      </c>
      <c r="H20" s="39">
        <v>4E-08</v>
      </c>
      <c r="I20" s="36">
        <f aca="true" t="shared" si="1" ref="I20:I27">1/(1+(G20*F20/10)+(H20*F20))</f>
        <v>0.9999997600000577</v>
      </c>
      <c r="J20" s="35"/>
      <c r="K20" s="35"/>
      <c r="L20" s="35"/>
      <c r="N20" s="36" t="e">
        <f>K20*((D20/I20-1)*(1/(J20/100)))</f>
        <v>#DIV/0!</v>
      </c>
      <c r="O20" s="36" t="e">
        <f>L20*((D20/I20)-1)*(1/(J20/100))</f>
        <v>#DIV/0!</v>
      </c>
    </row>
    <row r="21" spans="3:15" ht="12.75">
      <c r="C21" s="35"/>
      <c r="D21" s="37"/>
      <c r="E21" s="37"/>
      <c r="F21" s="36">
        <f t="shared" si="0"/>
        <v>1</v>
      </c>
      <c r="G21" s="39">
        <v>2E-06</v>
      </c>
      <c r="H21" s="39">
        <v>4E-08</v>
      </c>
      <c r="I21" s="36">
        <f t="shared" si="1"/>
        <v>0.9999997600000577</v>
      </c>
      <c r="J21" s="35"/>
      <c r="K21" s="35"/>
      <c r="L21" s="35"/>
      <c r="N21" s="36" t="e">
        <f>K21*((D21/I21-1)*(1/(J21/100)))</f>
        <v>#DIV/0!</v>
      </c>
      <c r="O21" s="36" t="e">
        <f>L21*((D21/I21)-1)*(1/(J21/100))</f>
        <v>#DIV/0!</v>
      </c>
    </row>
    <row r="22" spans="3:15" ht="12.75">
      <c r="C22" s="35"/>
      <c r="D22" s="37"/>
      <c r="E22" s="37"/>
      <c r="F22" s="36">
        <f t="shared" si="0"/>
        <v>1</v>
      </c>
      <c r="G22" s="39">
        <v>2E-06</v>
      </c>
      <c r="H22" s="39">
        <v>4E-08</v>
      </c>
      <c r="I22" s="36">
        <f t="shared" si="1"/>
        <v>0.9999997600000577</v>
      </c>
      <c r="J22" s="35"/>
      <c r="K22" s="35"/>
      <c r="L22" s="35"/>
      <c r="N22" s="36" t="e">
        <f>K22*((D22/I22-1)*(1/(J22/100)))</f>
        <v>#DIV/0!</v>
      </c>
      <c r="O22" s="36" t="e">
        <f>L22*((D22/I22)-1)*(1/(J22/100))</f>
        <v>#DIV/0!</v>
      </c>
    </row>
    <row r="23" spans="3:15" ht="12.75">
      <c r="C23" s="35"/>
      <c r="D23" s="37"/>
      <c r="E23" s="37"/>
      <c r="F23" s="36">
        <f t="shared" si="0"/>
        <v>1</v>
      </c>
      <c r="G23" s="39">
        <v>2E-06</v>
      </c>
      <c r="H23" s="39">
        <v>4E-08</v>
      </c>
      <c r="I23" s="36">
        <f t="shared" si="1"/>
        <v>0.9999997600000577</v>
      </c>
      <c r="J23" s="35"/>
      <c r="K23" s="35"/>
      <c r="L23" s="35"/>
      <c r="N23" s="36" t="e">
        <f>K23*((D23/I23-1)*(1/(J23/100)))</f>
        <v>#DIV/0!</v>
      </c>
      <c r="O23" s="36" t="e">
        <f>L23*((D23/I23)-1)*(1/(J23/100))</f>
        <v>#DIV/0!</v>
      </c>
    </row>
    <row r="24" spans="3:15" ht="12.75">
      <c r="C24" s="35"/>
      <c r="D24" s="37"/>
      <c r="E24" s="37"/>
      <c r="F24" s="36">
        <f t="shared" si="0"/>
        <v>1</v>
      </c>
      <c r="G24" s="39">
        <v>2E-06</v>
      </c>
      <c r="H24" s="39">
        <v>4E-08</v>
      </c>
      <c r="I24" s="36">
        <f t="shared" si="1"/>
        <v>0.9999997600000577</v>
      </c>
      <c r="J24" s="35"/>
      <c r="K24" s="35"/>
      <c r="L24" s="35"/>
      <c r="N24" s="36" t="e">
        <f>K24*((D24/I24-1)*(1/(J24/100)))</f>
        <v>#DIV/0!</v>
      </c>
      <c r="O24" s="36" t="e">
        <f>L24*((D24/I24)-1)*(1/(J24/100))</f>
        <v>#DIV/0!</v>
      </c>
    </row>
    <row r="25" spans="3:15" ht="12.75">
      <c r="C25" s="35"/>
      <c r="D25" s="37"/>
      <c r="E25" s="37"/>
      <c r="F25" s="36">
        <f t="shared" si="0"/>
        <v>1</v>
      </c>
      <c r="G25" s="39">
        <v>2E-06</v>
      </c>
      <c r="H25" s="39">
        <v>4E-08</v>
      </c>
      <c r="I25" s="36">
        <f t="shared" si="1"/>
        <v>0.9999997600000577</v>
      </c>
      <c r="J25" s="35"/>
      <c r="K25" s="35"/>
      <c r="L25" s="35"/>
      <c r="N25" s="36" t="e">
        <f>K25*((D25/I25-1)*(1/(J25/100)))</f>
        <v>#DIV/0!</v>
      </c>
      <c r="O25" s="36" t="e">
        <f>L25*((D25/I25)-1)*(1/(J25/100))</f>
        <v>#DIV/0!</v>
      </c>
    </row>
    <row r="26" spans="3:15" ht="12.75">
      <c r="C26" s="35"/>
      <c r="D26" s="37"/>
      <c r="E26" s="37"/>
      <c r="F26" s="36">
        <f t="shared" si="0"/>
        <v>1</v>
      </c>
      <c r="G26" s="39">
        <v>2E-06</v>
      </c>
      <c r="H26" s="39">
        <v>4E-08</v>
      </c>
      <c r="I26" s="36">
        <f t="shared" si="1"/>
        <v>0.9999997600000577</v>
      </c>
      <c r="J26" s="35"/>
      <c r="K26" s="35"/>
      <c r="L26" s="35"/>
      <c r="N26" s="36" t="e">
        <f>K26*((D26/I26-1)*(1/(J26/100)))</f>
        <v>#DIV/0!</v>
      </c>
      <c r="O26" s="36" t="e">
        <f>L26*((D26/I26)-1)*(1/(J26/100))</f>
        <v>#DIV/0!</v>
      </c>
    </row>
    <row r="27" spans="3:15" ht="12.75">
      <c r="C27" s="35"/>
      <c r="D27" s="37"/>
      <c r="E27" s="37"/>
      <c r="F27" s="36">
        <f t="shared" si="0"/>
        <v>1</v>
      </c>
      <c r="G27" s="39">
        <v>2E-06</v>
      </c>
      <c r="H27" s="39">
        <v>4E-08</v>
      </c>
      <c r="I27" s="36">
        <f t="shared" si="1"/>
        <v>0.9999997600000577</v>
      </c>
      <c r="J27" s="35"/>
      <c r="K27" s="35"/>
      <c r="L27" s="35"/>
      <c r="N27" s="36" t="e">
        <f>K27*((D27/I27-1)*(1/(J27/100)))</f>
        <v>#DIV/0!</v>
      </c>
      <c r="O27" s="36" t="e">
        <f>L27*((D27/I27)-1)*(1/(J27/100))</f>
        <v>#DIV/0!</v>
      </c>
    </row>
    <row r="28" spans="4:14" ht="12.75">
      <c r="D28" s="29"/>
      <c r="E28" s="29"/>
      <c r="F28" s="29"/>
      <c r="G28" s="29"/>
      <c r="K28" s="32"/>
      <c r="L28" s="32"/>
      <c r="M28" s="30"/>
      <c r="N28" s="30"/>
    </row>
    <row r="29" spans="11:14" ht="12.75">
      <c r="K29" s="32"/>
      <c r="L29" s="32"/>
      <c r="M29" s="30"/>
      <c r="N29" s="30"/>
    </row>
    <row r="30" spans="11:14" ht="12.75">
      <c r="K30" s="32"/>
      <c r="L30" s="32"/>
      <c r="M30" s="30"/>
      <c r="N30" s="30"/>
    </row>
    <row r="31" spans="11:14" ht="12.75">
      <c r="K31" s="32"/>
      <c r="L31" s="32"/>
      <c r="M31" s="30"/>
      <c r="N31" s="30"/>
    </row>
    <row r="32" spans="13:14" ht="12.75">
      <c r="M32" s="30"/>
      <c r="N32" s="30"/>
    </row>
    <row r="33" spans="13:14" ht="12.75">
      <c r="M33" s="30"/>
      <c r="N33" s="30"/>
    </row>
    <row r="34" spans="13:14" ht="12.75">
      <c r="M34" s="30"/>
      <c r="N34" s="30"/>
    </row>
    <row r="35" spans="13:14" ht="12.75">
      <c r="M35" s="30"/>
      <c r="N35" s="30"/>
    </row>
    <row r="36" spans="13:14" ht="12.75">
      <c r="M36" s="30"/>
      <c r="N36" s="30"/>
    </row>
    <row r="37" spans="13:14" ht="12.75">
      <c r="M37" s="30"/>
      <c r="N37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mnord</dc:creator>
  <cp:keywords/>
  <dc:description/>
  <cp:lastModifiedBy>mnord</cp:lastModifiedBy>
  <dcterms:created xsi:type="dcterms:W3CDTF">2006-05-05T15:10:39Z</dcterms:created>
  <dcterms:modified xsi:type="dcterms:W3CDTF">2006-05-05T18:56:08Z</dcterms:modified>
  <cp:category/>
  <cp:version/>
  <cp:contentType/>
  <cp:contentStatus/>
</cp:coreProperties>
</file>