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55" windowHeight="11610" tabRatio="624" activeTab="0"/>
  </bookViews>
  <sheets>
    <sheet name="Stats" sheetId="1" r:id="rId1"/>
    <sheet name="Summary" sheetId="2" r:id="rId2"/>
    <sheet name="2001 adv list" sheetId="3" r:id="rId3"/>
    <sheet name="2001 spot list" sheetId="4" r:id="rId4"/>
    <sheet name="Offer data" sheetId="5" r:id="rId5"/>
  </sheets>
  <definedNames>
    <definedName name="_xlnm.Print_Area" localSheetId="2">'2001 adv list'!$A$1:$D$24</definedName>
    <definedName name="_xlnm.Print_Area" localSheetId="1">'Summary'!$A$1:$D$36</definedName>
  </definedNames>
  <calcPr fullCalcOnLoad="1"/>
</workbook>
</file>

<file path=xl/sharedStrings.xml><?xml version="1.0" encoding="utf-8"?>
<sst xmlns="http://schemas.openxmlformats.org/spreadsheetml/2006/main" count="138" uniqueCount="87">
  <si>
    <t>QUANTITY</t>
  </si>
  <si>
    <t>Acid Rain Retirement Fund</t>
  </si>
  <si>
    <t>Maryland Environmental Law Society</t>
  </si>
  <si>
    <t>Total</t>
  </si>
  <si>
    <t>BIDS</t>
  </si>
  <si>
    <t>TOTAL</t>
  </si>
  <si>
    <t>BIDDER'S NAME</t>
  </si>
  <si>
    <t>Spot Auction Winners</t>
  </si>
  <si>
    <t>PERCENTAGE OF</t>
  </si>
  <si>
    <t>TOTAL ALLOWANCES (%)</t>
  </si>
  <si>
    <t>TOTALS</t>
  </si>
  <si>
    <t>7 Year Advance Auction Winners</t>
  </si>
  <si>
    <t>Total Auction Proceeds</t>
  </si>
  <si>
    <t>I.  ALLOWANCES AVAILABLE FOR AUCTION</t>
  </si>
  <si>
    <t>Origin of</t>
  </si>
  <si>
    <t>Spot Auction</t>
  </si>
  <si>
    <t>7 Year Advance Auction</t>
  </si>
  <si>
    <t>Allowances</t>
  </si>
  <si>
    <t>EPA</t>
  </si>
  <si>
    <t>Privately</t>
  </si>
  <si>
    <t>Offered</t>
  </si>
  <si>
    <t>ALLOWANCES</t>
  </si>
  <si>
    <t>NUMBER OF BIDS</t>
  </si>
  <si>
    <t>NUMBER OF BIDDERS</t>
  </si>
  <si>
    <t>BID PRICE</t>
  </si>
  <si>
    <t>II.  SPOT AUCTION RESULTS</t>
  </si>
  <si>
    <t xml:space="preserve">III.  7 YEAR ADVANCE AUCTION RESULTS </t>
  </si>
  <si>
    <t>Total:  85</t>
  </si>
  <si>
    <t>Successful:  6</t>
  </si>
  <si>
    <t>Enron North America</t>
  </si>
  <si>
    <t>Enron North America*</t>
  </si>
  <si>
    <t>(weighted)</t>
  </si>
  <si>
    <t>AMOUNT PAID</t>
  </si>
  <si>
    <t>Cumulative</t>
  </si>
  <si>
    <t>Offers</t>
  </si>
  <si>
    <t>Quantity</t>
  </si>
  <si>
    <t>**********</t>
  </si>
  <si>
    <t>&lt; 0.01</t>
  </si>
  <si>
    <t>AUCTION OFFERS (SPOT)</t>
  </si>
  <si>
    <t>AUCTION OFFERS (7 YEAR ADVANCE)</t>
  </si>
  <si>
    <t>(First Usable in 2001)</t>
  </si>
  <si>
    <t>(First Usable in 2008)</t>
  </si>
  <si>
    <t>Bid For:  480,995</t>
  </si>
  <si>
    <t>Sold:  127,788</t>
  </si>
  <si>
    <t>Successful:  12</t>
  </si>
  <si>
    <t>Successful:  14</t>
  </si>
  <si>
    <t>Unsuccessful:  71</t>
  </si>
  <si>
    <t>Unsuccessful:  15</t>
  </si>
  <si>
    <t>Total:  27</t>
  </si>
  <si>
    <t>Highest:  $225.00</t>
  </si>
  <si>
    <t>Clearing:  $173.57</t>
  </si>
  <si>
    <t>Lowest:  $105.00</t>
  </si>
  <si>
    <t>Average:  $174.97</t>
  </si>
  <si>
    <t>Bid For:  355,500</t>
  </si>
  <si>
    <t xml:space="preserve">Sold:  127,388   </t>
  </si>
  <si>
    <t>Unsuccessful:  14</t>
  </si>
  <si>
    <t>Total:  20</t>
  </si>
  <si>
    <t>Successful:  1</t>
  </si>
  <si>
    <t>Unsuccessful:  4</t>
  </si>
  <si>
    <t>Total:  5</t>
  </si>
  <si>
    <t>Highest:  $115.07</t>
  </si>
  <si>
    <t>Clearing:  $105.72</t>
  </si>
  <si>
    <t>Lowest:  $30.00</t>
  </si>
  <si>
    <t>Average:  $110.75</t>
  </si>
  <si>
    <t>Ohio Power Company (AEP)</t>
  </si>
  <si>
    <t>Yale Environmental Law Association</t>
  </si>
  <si>
    <t>Stetson Univ College of Law, Environmental Law Society</t>
  </si>
  <si>
    <t>Hobart &amp; William Smith College</t>
  </si>
  <si>
    <t>UWGB-PEAC &amp; RRA</t>
  </si>
  <si>
    <t>Bates College Planeteers</t>
  </si>
  <si>
    <t>University of Chicago Environmental Law Society</t>
  </si>
  <si>
    <t>University of Wisconsin</t>
  </si>
  <si>
    <t>Pace Law School, Environmental Law Society</t>
  </si>
  <si>
    <t>*This bid was partially filled with 2,388 offered allowances.</t>
  </si>
  <si>
    <t>Ohio Power Company (AEP)*</t>
  </si>
  <si>
    <t>Ohio Power Company (AEP)**</t>
  </si>
  <si>
    <t>*This bid included 31 offered allowances.</t>
  </si>
  <si>
    <t>**This bid was partially filled with 2,757 offered allowances.</t>
  </si>
  <si>
    <t>31*</t>
  </si>
  <si>
    <t>2,757**</t>
  </si>
  <si>
    <t xml:space="preserve">* 31 allowances, with offer prices equal to </t>
  </si>
  <si>
    <t xml:space="preserve">   or less than $175.00, were sold at $175.00.</t>
  </si>
  <si>
    <t xml:space="preserve">   or less than $173.57, were sold at $173.57.</t>
  </si>
  <si>
    <t>** 2,757 allowances, with offer prices equal to</t>
  </si>
  <si>
    <t>2,388*</t>
  </si>
  <si>
    <t xml:space="preserve">* 2,388 allowances with offer prices equal to </t>
  </si>
  <si>
    <t xml:space="preserve">  or less than $105.72, were sold at $105.72.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</si>
</sst>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#,##0.0"/>
    <numFmt numFmtId="170" formatCode="&quot;$&quot;#,##0.0_);[Red]\(&quot;$&quot;#,##0.0\)"/>
    <numFmt numFmtId="171" formatCode="#,##0.000"/>
    <numFmt numFmtId="172" formatCode="&quot;$&quot;#,##0.00"/>
    <numFmt numFmtId="173" formatCode="0.0"/>
    <numFmt numFmtId="174" formatCode="0.00_);\(0.00\)"/>
    <numFmt numFmtId="175" formatCode="&quot;$&quot;#,##0.00;[Red]&quot;$&quot;#,##0.00"/>
    <numFmt numFmtId="176" formatCode="#,##0.00;[Red]#,##0.00"/>
    <numFmt numFmtId="177" formatCode="0.00;[Red]0.00"/>
    <numFmt numFmtId="178" formatCode="0.0;[Red]0.0"/>
    <numFmt numFmtId="179" formatCode="0;[Red]0"/>
    <numFmt numFmtId="180" formatCode="#,##0;[Red]#,##0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51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MS Sans Serif"/>
      <family val="0"/>
    </font>
    <font>
      <sz val="10"/>
      <name val="Arial"/>
      <family val="0"/>
    </font>
    <font>
      <b/>
      <sz val="18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8"/>
      <name val="MS Sans Serif"/>
      <family val="2"/>
    </font>
    <font>
      <sz val="12"/>
      <color indexed="8"/>
      <name val="Bookman"/>
      <family val="1"/>
    </font>
    <font>
      <u val="double"/>
      <sz val="12"/>
      <color indexed="8"/>
      <name val="Bookman"/>
      <family val="1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double"/>
      <sz val="12"/>
      <color indexed="8"/>
      <name val="MS Sans Serif"/>
      <family val="2"/>
    </font>
    <font>
      <sz val="12"/>
      <color indexed="8"/>
      <name val="MS Sans Serif"/>
      <family val="2"/>
    </font>
    <font>
      <sz val="11"/>
      <color indexed="8"/>
      <name val="Arial"/>
      <family val="0"/>
    </font>
    <font>
      <sz val="11"/>
      <color indexed="8"/>
      <name val="MS Sans Serif"/>
      <family val="2"/>
    </font>
    <font>
      <u val="single"/>
      <sz val="11"/>
      <color indexed="8"/>
      <name val="MS Sans Serif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165" fontId="1" fillId="34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67" fontId="1" fillId="34" borderId="0" xfId="42" applyNumberFormat="1" applyFont="1" applyFill="1" applyBorder="1" applyAlignment="1">
      <alignment horizontal="right"/>
    </xf>
    <xf numFmtId="167" fontId="0" fillId="33" borderId="0" xfId="42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0" fontId="8" fillId="0" borderId="0" xfId="60" applyNumberFormat="1" applyFont="1" applyAlignment="1">
      <alignment horizontal="center"/>
    </xf>
    <xf numFmtId="44" fontId="8" fillId="0" borderId="0" xfId="44" applyFont="1" applyAlignment="1">
      <alignment/>
    </xf>
    <xf numFmtId="0" fontId="8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9" fontId="9" fillId="0" borderId="0" xfId="0" applyNumberFormat="1" applyFont="1" applyAlignment="1">
      <alignment horizontal="center"/>
    </xf>
    <xf numFmtId="7" fontId="9" fillId="0" borderId="0" xfId="0" applyNumberFormat="1" applyFont="1" applyAlignment="1">
      <alignment horizontal="right"/>
    </xf>
    <xf numFmtId="0" fontId="0" fillId="33" borderId="0" xfId="0" applyFill="1" applyAlignment="1">
      <alignment horizontal="left"/>
    </xf>
    <xf numFmtId="165" fontId="0" fillId="0" borderId="0" xfId="0" applyNumberFormat="1" applyAlignment="1">
      <alignment/>
    </xf>
    <xf numFmtId="167" fontId="8" fillId="0" borderId="0" xfId="42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0" fontId="4" fillId="0" borderId="0" xfId="57">
      <alignment/>
      <protection/>
    </xf>
    <xf numFmtId="0" fontId="4" fillId="0" borderId="0" xfId="57" applyAlignment="1">
      <alignment/>
      <protection/>
    </xf>
    <xf numFmtId="0" fontId="4" fillId="0" borderId="10" xfId="57" applyBorder="1">
      <alignment/>
      <protection/>
    </xf>
    <xf numFmtId="3" fontId="4" fillId="0" borderId="0" xfId="57" applyNumberFormat="1">
      <alignment/>
      <protection/>
    </xf>
    <xf numFmtId="0" fontId="4" fillId="0" borderId="10" xfId="57" applyFont="1" applyBorder="1">
      <alignment/>
      <protection/>
    </xf>
    <xf numFmtId="0" fontId="11" fillId="0" borderId="0" xfId="57" applyFont="1">
      <alignment/>
      <protection/>
    </xf>
    <xf numFmtId="0" fontId="12" fillId="0" borderId="0" xfId="57" applyFont="1" applyAlignment="1">
      <alignment horizontal="left"/>
      <protection/>
    </xf>
    <xf numFmtId="0" fontId="12" fillId="0" borderId="0" xfId="57" applyFont="1">
      <alignment/>
      <protection/>
    </xf>
    <xf numFmtId="0" fontId="4" fillId="0" borderId="0" xfId="55">
      <alignment/>
      <protection/>
    </xf>
    <xf numFmtId="0" fontId="4" fillId="0" borderId="0" xfId="57" applyFont="1">
      <alignment/>
      <protection/>
    </xf>
    <xf numFmtId="0" fontId="1" fillId="0" borderId="11" xfId="56" applyFont="1" applyFill="1" applyBorder="1" applyAlignment="1">
      <alignment horizontal="left"/>
      <protection/>
    </xf>
    <xf numFmtId="165" fontId="1" fillId="34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75" fontId="8" fillId="0" borderId="0" xfId="0" applyNumberFormat="1" applyFont="1" applyAlignment="1">
      <alignment/>
    </xf>
    <xf numFmtId="0" fontId="4" fillId="0" borderId="0" xfId="55" applyFont="1">
      <alignment/>
      <protection/>
    </xf>
    <xf numFmtId="0" fontId="4" fillId="0" borderId="10" xfId="57" applyFont="1" applyBorder="1">
      <alignment/>
      <protection/>
    </xf>
    <xf numFmtId="0" fontId="1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7" fontId="13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165" fontId="1" fillId="34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5" fillId="0" borderId="0" xfId="56" applyFont="1" applyFill="1" applyBorder="1" applyAlignment="1">
      <alignment horizontal="left"/>
      <protection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6" fillId="0" borderId="13" xfId="0" applyNumberFormat="1" applyFont="1" applyBorder="1" applyAlignment="1">
      <alignment/>
    </xf>
    <xf numFmtId="177" fontId="16" fillId="0" borderId="13" xfId="0" applyNumberFormat="1" applyFont="1" applyBorder="1" applyAlignment="1">
      <alignment horizontal="center"/>
    </xf>
    <xf numFmtId="172" fontId="16" fillId="0" borderId="13" xfId="0" applyNumberFormat="1" applyFont="1" applyBorder="1" applyAlignment="1">
      <alignment/>
    </xf>
    <xf numFmtId="175" fontId="17" fillId="0" borderId="0" xfId="0" applyNumberFormat="1" applyFont="1" applyAlignment="1">
      <alignment/>
    </xf>
    <xf numFmtId="7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0" fontId="15" fillId="0" borderId="0" xfId="56" applyFont="1" applyFill="1" applyBorder="1" applyAlignment="1">
      <alignment horizontal="left" vertical="center" wrapText="1"/>
      <protection/>
    </xf>
    <xf numFmtId="167" fontId="15" fillId="0" borderId="0" xfId="42" applyNumberFormat="1" applyFont="1" applyFill="1" applyBorder="1" applyAlignment="1">
      <alignment horizontal="left" vertical="center"/>
    </xf>
    <xf numFmtId="7" fontId="15" fillId="0" borderId="0" xfId="44" applyNumberFormat="1" applyFont="1" applyBorder="1" applyAlignment="1">
      <alignment vertical="center"/>
    </xf>
    <xf numFmtId="2" fontId="15" fillId="0" borderId="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/>
    </xf>
    <xf numFmtId="172" fontId="1" fillId="0" borderId="11" xfId="44" applyNumberFormat="1" applyFont="1" applyBorder="1" applyAlignment="1">
      <alignment horizontal="left"/>
    </xf>
    <xf numFmtId="167" fontId="1" fillId="0" borderId="11" xfId="42" applyNumberFormat="1" applyFont="1" applyBorder="1" applyAlignment="1">
      <alignment/>
    </xf>
    <xf numFmtId="0" fontId="1" fillId="0" borderId="0" xfId="0" applyFont="1" applyAlignment="1">
      <alignment/>
    </xf>
    <xf numFmtId="173" fontId="1" fillId="0" borderId="11" xfId="56" applyNumberFormat="1" applyFont="1" applyFill="1" applyBorder="1" applyAlignment="1">
      <alignment horizontal="left"/>
      <protection/>
    </xf>
    <xf numFmtId="7" fontId="1" fillId="0" borderId="11" xfId="44" applyNumberFormat="1" applyFont="1" applyFill="1" applyBorder="1" applyAlignment="1">
      <alignment horizontal="left"/>
    </xf>
    <xf numFmtId="167" fontId="1" fillId="0" borderId="11" xfId="42" applyNumberFormat="1" applyFont="1" applyFill="1" applyBorder="1" applyAlignment="1">
      <alignment horizontal="right"/>
    </xf>
    <xf numFmtId="167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/>
    </xf>
    <xf numFmtId="7" fontId="8" fillId="0" borderId="14" xfId="0" applyNumberFormat="1" applyFont="1" applyBorder="1" applyAlignment="1">
      <alignment/>
    </xf>
    <xf numFmtId="9" fontId="17" fillId="0" borderId="0" xfId="0" applyNumberFormat="1" applyFont="1" applyAlignment="1">
      <alignment horizontal="center"/>
    </xf>
    <xf numFmtId="180" fontId="17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172" fontId="1" fillId="0" borderId="15" xfId="44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167" fontId="1" fillId="0" borderId="15" xfId="42" applyNumberFormat="1" applyFont="1" applyBorder="1" applyAlignment="1">
      <alignment/>
    </xf>
    <xf numFmtId="172" fontId="1" fillId="0" borderId="16" xfId="44" applyNumberFormat="1" applyFont="1" applyBorder="1" applyAlignment="1">
      <alignment horizontal="left"/>
    </xf>
    <xf numFmtId="0" fontId="1" fillId="0" borderId="16" xfId="0" applyFont="1" applyBorder="1" applyAlignment="1">
      <alignment/>
    </xf>
    <xf numFmtId="167" fontId="1" fillId="0" borderId="16" xfId="42" applyNumberFormat="1" applyFont="1" applyBorder="1" applyAlignment="1">
      <alignment/>
    </xf>
    <xf numFmtId="7" fontId="1" fillId="0" borderId="15" xfId="44" applyNumberFormat="1" applyFont="1" applyFill="1" applyBorder="1" applyAlignment="1">
      <alignment horizontal="left"/>
    </xf>
    <xf numFmtId="0" fontId="1" fillId="0" borderId="15" xfId="56" applyFont="1" applyFill="1" applyBorder="1" applyAlignment="1">
      <alignment horizontal="left"/>
      <protection/>
    </xf>
    <xf numFmtId="167" fontId="1" fillId="0" borderId="15" xfId="42" applyNumberFormat="1" applyFont="1" applyFill="1" applyBorder="1" applyAlignment="1">
      <alignment horizontal="right"/>
    </xf>
    <xf numFmtId="167" fontId="1" fillId="0" borderId="15" xfId="0" applyNumberFormat="1" applyFont="1" applyBorder="1" applyAlignment="1">
      <alignment/>
    </xf>
    <xf numFmtId="7" fontId="1" fillId="0" borderId="16" xfId="44" applyNumberFormat="1" applyFont="1" applyFill="1" applyBorder="1" applyAlignment="1">
      <alignment horizontal="left"/>
    </xf>
    <xf numFmtId="0" fontId="1" fillId="0" borderId="16" xfId="56" applyFont="1" applyFill="1" applyBorder="1" applyAlignment="1">
      <alignment horizontal="left"/>
      <protection/>
    </xf>
    <xf numFmtId="167" fontId="1" fillId="0" borderId="16" xfId="42" applyNumberFormat="1" applyFont="1" applyFill="1" applyBorder="1" applyAlignment="1">
      <alignment horizontal="right"/>
    </xf>
    <xf numFmtId="0" fontId="4" fillId="0" borderId="0" xfId="57" applyFont="1" applyAlignment="1">
      <alignment/>
      <protection/>
    </xf>
    <xf numFmtId="0" fontId="4" fillId="0" borderId="0" xfId="57" applyAlignment="1">
      <alignment/>
      <protection/>
    </xf>
    <xf numFmtId="0" fontId="4" fillId="0" borderId="0" xfId="57" applyFont="1" applyAlignment="1">
      <alignment wrapText="1"/>
      <protection/>
    </xf>
    <xf numFmtId="0" fontId="4" fillId="0" borderId="0" xfId="57" applyAlignment="1">
      <alignment wrapText="1"/>
      <protection/>
    </xf>
    <xf numFmtId="0" fontId="4" fillId="0" borderId="0" xfId="57" applyFont="1" applyAlignment="1">
      <alignment horizontal="left"/>
      <protection/>
    </xf>
    <xf numFmtId="0" fontId="4" fillId="0" borderId="0" xfId="57" applyAlignment="1">
      <alignment horizontal="left"/>
      <protection/>
    </xf>
    <xf numFmtId="0" fontId="10" fillId="0" borderId="0" xfId="57" applyFont="1" applyAlignment="1">
      <alignment/>
      <protection/>
    </xf>
    <xf numFmtId="0" fontId="0" fillId="0" borderId="0" xfId="0" applyAlignment="1">
      <alignment/>
    </xf>
    <xf numFmtId="0" fontId="11" fillId="0" borderId="0" xfId="57" applyFont="1" applyAlignment="1">
      <alignment/>
      <protection/>
    </xf>
    <xf numFmtId="0" fontId="4" fillId="0" borderId="0" xfId="55" applyFont="1" applyAlignment="1">
      <alignment horizontal="center"/>
      <protection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ffsum99" xfId="55"/>
    <cellStyle name="Normal_Sheet1" xfId="56"/>
    <cellStyle name="Normal_stats_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="75" zoomScaleNormal="75" zoomScalePageLayoutView="0" workbookViewId="0" topLeftCell="A1">
      <selection activeCell="H35" sqref="H35:I35"/>
    </sheetView>
  </sheetViews>
  <sheetFormatPr defaultColWidth="9.140625" defaultRowHeight="12.75"/>
  <cols>
    <col min="1" max="5" width="9.140625" style="32" customWidth="1"/>
    <col min="6" max="6" width="10.28125" style="32" customWidth="1"/>
    <col min="7" max="8" width="9.140625" style="32" customWidth="1"/>
    <col min="9" max="9" width="13.00390625" style="32" customWidth="1"/>
    <col min="10" max="16384" width="9.140625" style="32" customWidth="1"/>
  </cols>
  <sheetData>
    <row r="1" ht="42.75" customHeight="1"/>
    <row r="2" spans="1:6" ht="15.75">
      <c r="A2" s="110" t="s">
        <v>13</v>
      </c>
      <c r="B2" s="110"/>
      <c r="C2" s="110"/>
      <c r="D2" s="110"/>
      <c r="E2" s="110"/>
      <c r="F2" s="103"/>
    </row>
    <row r="4" spans="1:7" ht="12.75">
      <c r="A4" s="32" t="s">
        <v>14</v>
      </c>
      <c r="D4" s="32" t="s">
        <v>15</v>
      </c>
      <c r="G4" s="32" t="s">
        <v>16</v>
      </c>
    </row>
    <row r="5" spans="1:9" ht="12.75">
      <c r="A5" s="34" t="s">
        <v>17</v>
      </c>
      <c r="B5" s="34"/>
      <c r="C5" s="34"/>
      <c r="D5" s="49" t="s">
        <v>40</v>
      </c>
      <c r="E5" s="34"/>
      <c r="F5" s="34"/>
      <c r="G5" s="49" t="s">
        <v>41</v>
      </c>
      <c r="H5" s="34"/>
      <c r="I5" s="34"/>
    </row>
    <row r="7" spans="1:7" ht="12.75">
      <c r="A7" s="32" t="s">
        <v>18</v>
      </c>
      <c r="D7" s="35">
        <v>125000</v>
      </c>
      <c r="G7" s="35">
        <v>125000</v>
      </c>
    </row>
    <row r="8" spans="4:7" ht="12.75">
      <c r="D8" s="35"/>
      <c r="G8" s="35"/>
    </row>
    <row r="9" spans="1:7" ht="12.75">
      <c r="A9" s="32" t="s">
        <v>19</v>
      </c>
      <c r="D9" s="35">
        <v>2788</v>
      </c>
      <c r="G9" s="35">
        <v>2388</v>
      </c>
    </row>
    <row r="10" spans="1:9" ht="12.75">
      <c r="A10" s="36" t="s">
        <v>20</v>
      </c>
      <c r="B10" s="36"/>
      <c r="C10" s="36"/>
      <c r="D10" s="36"/>
      <c r="E10" s="36"/>
      <c r="F10" s="36"/>
      <c r="G10" s="36"/>
      <c r="H10" s="36"/>
      <c r="I10" s="36"/>
    </row>
    <row r="11" spans="1:7" ht="12.75">
      <c r="A11" s="32" t="s">
        <v>3</v>
      </c>
      <c r="D11" s="35">
        <v>127788</v>
      </c>
      <c r="G11" s="35">
        <v>127388</v>
      </c>
    </row>
    <row r="14" ht="15.75">
      <c r="A14" s="37" t="s">
        <v>25</v>
      </c>
    </row>
    <row r="16" spans="1:8" ht="12.75">
      <c r="A16" s="38" t="s">
        <v>21</v>
      </c>
      <c r="C16" s="39" t="s">
        <v>22</v>
      </c>
      <c r="E16" s="39" t="s">
        <v>23</v>
      </c>
      <c r="F16" s="39"/>
      <c r="H16" s="39" t="s">
        <v>24</v>
      </c>
    </row>
    <row r="18" spans="1:9" ht="12.75">
      <c r="A18" s="106" t="s">
        <v>42</v>
      </c>
      <c r="B18" s="107"/>
      <c r="C18" s="41" t="s">
        <v>45</v>
      </c>
      <c r="E18" s="41" t="s">
        <v>44</v>
      </c>
      <c r="H18" s="102" t="s">
        <v>49</v>
      </c>
      <c r="I18" s="103"/>
    </row>
    <row r="19" spans="1:9" ht="12.75">
      <c r="A19" s="106" t="s">
        <v>43</v>
      </c>
      <c r="B19" s="107"/>
      <c r="C19" s="41" t="s">
        <v>46</v>
      </c>
      <c r="E19" s="41" t="s">
        <v>47</v>
      </c>
      <c r="H19" s="108" t="s">
        <v>50</v>
      </c>
      <c r="I19" s="103"/>
    </row>
    <row r="20" spans="3:9" ht="12.75">
      <c r="C20" s="41" t="s">
        <v>27</v>
      </c>
      <c r="E20" s="102" t="s">
        <v>48</v>
      </c>
      <c r="F20" s="103"/>
      <c r="H20" s="102" t="s">
        <v>51</v>
      </c>
      <c r="I20" s="103"/>
    </row>
    <row r="21" spans="8:9" ht="12.75">
      <c r="H21" s="102" t="s">
        <v>52</v>
      </c>
      <c r="I21" s="103"/>
    </row>
    <row r="22" spans="8:9" ht="12.75">
      <c r="H22" s="102" t="s">
        <v>31</v>
      </c>
      <c r="I22" s="109"/>
    </row>
    <row r="23" spans="8:9" ht="12.75">
      <c r="H23" s="33"/>
      <c r="I23" s="33"/>
    </row>
    <row r="24" spans="8:9" ht="12.75">
      <c r="H24" s="33"/>
      <c r="I24" s="33"/>
    </row>
    <row r="27" ht="15.75">
      <c r="A27" s="37" t="s">
        <v>26</v>
      </c>
    </row>
    <row r="29" spans="1:8" ht="12.75">
      <c r="A29" s="38" t="s">
        <v>21</v>
      </c>
      <c r="C29" s="39" t="s">
        <v>22</v>
      </c>
      <c r="E29" s="39" t="s">
        <v>23</v>
      </c>
      <c r="F29" s="39"/>
      <c r="H29" s="39" t="s">
        <v>24</v>
      </c>
    </row>
    <row r="31" spans="1:9" ht="12.75">
      <c r="A31" s="106" t="s">
        <v>53</v>
      </c>
      <c r="B31" s="107"/>
      <c r="C31" s="41" t="s">
        <v>28</v>
      </c>
      <c r="E31" s="41" t="s">
        <v>57</v>
      </c>
      <c r="H31" s="102" t="s">
        <v>60</v>
      </c>
      <c r="I31" s="103"/>
    </row>
    <row r="32" spans="1:9" ht="12.75">
      <c r="A32" s="106" t="s">
        <v>54</v>
      </c>
      <c r="B32" s="107"/>
      <c r="C32" s="41" t="s">
        <v>55</v>
      </c>
      <c r="E32" s="41" t="s">
        <v>58</v>
      </c>
      <c r="H32" s="108" t="s">
        <v>61</v>
      </c>
      <c r="I32" s="103"/>
    </row>
    <row r="33" spans="3:9" ht="12.75">
      <c r="C33" s="41" t="s">
        <v>56</v>
      </c>
      <c r="E33" s="102" t="s">
        <v>59</v>
      </c>
      <c r="F33" s="103"/>
      <c r="H33" s="102" t="s">
        <v>62</v>
      </c>
      <c r="I33" s="103"/>
    </row>
    <row r="34" spans="8:9" ht="12.75">
      <c r="H34" s="102" t="s">
        <v>63</v>
      </c>
      <c r="I34" s="103"/>
    </row>
    <row r="35" spans="8:9" ht="12.75">
      <c r="H35" s="104" t="s">
        <v>31</v>
      </c>
      <c r="I35" s="105"/>
    </row>
  </sheetData>
  <sheetProtection/>
  <mergeCells count="17">
    <mergeCell ref="H21:I21"/>
    <mergeCell ref="H22:I22"/>
    <mergeCell ref="A2:F2"/>
    <mergeCell ref="A18:B18"/>
    <mergeCell ref="A19:B19"/>
    <mergeCell ref="E20:F20"/>
    <mergeCell ref="H18:I18"/>
    <mergeCell ref="H19:I19"/>
    <mergeCell ref="H20:I20"/>
    <mergeCell ref="E33:F33"/>
    <mergeCell ref="H33:I33"/>
    <mergeCell ref="H34:I34"/>
    <mergeCell ref="H35:I35"/>
    <mergeCell ref="A31:B31"/>
    <mergeCell ref="H31:I31"/>
    <mergeCell ref="A32:B32"/>
    <mergeCell ref="H32:I32"/>
  </mergeCells>
  <printOptions/>
  <pageMargins left="0.75" right="0.75" top="1" bottom="1" header="0.5" footer="0.5"/>
  <pageSetup horizontalDpi="300" verticalDpi="300" orientation="portrait" r:id="rId1"/>
  <headerFooter alignWithMargins="0">
    <oddHeader>&amp;C&amp;"Arial,Bold"&amp;14 &amp;18 2001 EPA ALLOWANCE AUCTION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5"/>
  <sheetViews>
    <sheetView zoomScale="75" zoomScaleNormal="75" zoomScalePageLayoutView="0" workbookViewId="0" topLeftCell="A1">
      <selection activeCell="A15" sqref="A15"/>
    </sheetView>
  </sheetViews>
  <sheetFormatPr defaultColWidth="9.140625" defaultRowHeight="12.75"/>
  <cols>
    <col min="1" max="1" width="52.140625" style="0" customWidth="1"/>
    <col min="2" max="2" width="12.8515625" style="0" customWidth="1"/>
    <col min="3" max="3" width="32.57421875" style="0" bestFit="1" customWidth="1"/>
    <col min="4" max="4" width="19.00390625" style="1" customWidth="1"/>
    <col min="5" max="5" width="11.57421875" style="0" customWidth="1"/>
    <col min="6" max="6" width="8.57421875" style="0" bestFit="1" customWidth="1"/>
    <col min="7" max="7" width="4.8515625" style="0" customWidth="1"/>
  </cols>
  <sheetData>
    <row r="2" ht="19.5" customHeight="1">
      <c r="A2" s="46" t="s">
        <v>7</v>
      </c>
    </row>
    <row r="3" ht="15.75" customHeight="1">
      <c r="A3" s="15"/>
    </row>
    <row r="4" spans="1:7" ht="15.75" customHeight="1">
      <c r="A4" s="16"/>
      <c r="B4" s="16"/>
      <c r="C4" s="17" t="s">
        <v>8</v>
      </c>
      <c r="D4" s="17"/>
      <c r="E4" s="2"/>
      <c r="F4" s="2"/>
      <c r="G4" s="2"/>
    </row>
    <row r="5" spans="1:7" s="21" customFormat="1" ht="15.75" customHeight="1">
      <c r="A5" s="53" t="s">
        <v>6</v>
      </c>
      <c r="B5" s="19" t="s">
        <v>0</v>
      </c>
      <c r="C5" s="18" t="s">
        <v>9</v>
      </c>
      <c r="D5" s="19" t="s">
        <v>32</v>
      </c>
      <c r="E5" s="20"/>
      <c r="F5" s="20"/>
      <c r="G5" s="20"/>
    </row>
    <row r="6" spans="1:7" ht="15" customHeight="1">
      <c r="A6" s="52"/>
      <c r="B6" s="3"/>
      <c r="C6" s="3"/>
      <c r="D6" s="3"/>
      <c r="E6" s="2"/>
      <c r="F6" s="2"/>
      <c r="G6" s="2"/>
    </row>
    <row r="7" spans="1:7" ht="15" customHeight="1">
      <c r="A7" s="70" t="s">
        <v>29</v>
      </c>
      <c r="B7" s="71">
        <v>125000</v>
      </c>
      <c r="C7" s="73">
        <v>97.81826149560209</v>
      </c>
      <c r="D7" s="72">
        <v>21875000</v>
      </c>
      <c r="E7" s="2"/>
      <c r="F7" s="2"/>
      <c r="G7" s="2"/>
    </row>
    <row r="8" spans="1:7" ht="15" customHeight="1">
      <c r="A8" s="70" t="s">
        <v>64</v>
      </c>
      <c r="B8" s="71">
        <v>2757</v>
      </c>
      <c r="C8" s="73">
        <v>2.1574795755469998</v>
      </c>
      <c r="D8" s="72">
        <v>478532.49</v>
      </c>
      <c r="E8" s="23"/>
      <c r="F8" s="2"/>
      <c r="G8" s="2"/>
    </row>
    <row r="9" spans="1:7" ht="15" customHeight="1">
      <c r="A9" s="70" t="s">
        <v>1</v>
      </c>
      <c r="B9" s="71">
        <v>11</v>
      </c>
      <c r="C9" s="62" t="s">
        <v>37</v>
      </c>
      <c r="D9" s="72">
        <v>1980</v>
      </c>
      <c r="E9" s="2"/>
      <c r="F9" s="2"/>
      <c r="G9" s="2"/>
    </row>
    <row r="10" spans="1:7" ht="15" customHeight="1">
      <c r="A10" s="70" t="s">
        <v>2</v>
      </c>
      <c r="B10" s="71">
        <v>7</v>
      </c>
      <c r="C10" s="62" t="s">
        <v>37</v>
      </c>
      <c r="D10" s="72">
        <v>1275</v>
      </c>
      <c r="E10" s="2"/>
      <c r="F10" s="2"/>
      <c r="G10" s="2"/>
    </row>
    <row r="11" spans="1:7" ht="15" customHeight="1">
      <c r="A11" s="70" t="s">
        <v>65</v>
      </c>
      <c r="B11" s="71">
        <v>4</v>
      </c>
      <c r="C11" s="62" t="s">
        <v>37</v>
      </c>
      <c r="D11" s="72">
        <v>724</v>
      </c>
      <c r="E11" s="2"/>
      <c r="F11" s="2"/>
      <c r="G11" s="2"/>
    </row>
    <row r="12" spans="1:7" ht="15" customHeight="1">
      <c r="A12" s="70" t="s">
        <v>66</v>
      </c>
      <c r="B12" s="71">
        <v>2</v>
      </c>
      <c r="C12" s="62" t="s">
        <v>37</v>
      </c>
      <c r="D12" s="72">
        <v>377</v>
      </c>
      <c r="E12" s="2"/>
      <c r="F12" s="2"/>
      <c r="G12" s="2"/>
    </row>
    <row r="13" spans="1:7" ht="15" customHeight="1">
      <c r="A13" s="70" t="s">
        <v>67</v>
      </c>
      <c r="B13" s="71">
        <v>2</v>
      </c>
      <c r="C13" s="62" t="s">
        <v>37</v>
      </c>
      <c r="D13" s="72">
        <v>362</v>
      </c>
      <c r="E13" s="2"/>
      <c r="F13" s="2"/>
      <c r="G13" s="2"/>
    </row>
    <row r="14" spans="1:7" ht="15" customHeight="1">
      <c r="A14" s="70" t="s">
        <v>68</v>
      </c>
      <c r="B14" s="71">
        <v>1</v>
      </c>
      <c r="C14" s="62" t="s">
        <v>37</v>
      </c>
      <c r="D14" s="72">
        <v>225</v>
      </c>
      <c r="E14" s="2"/>
      <c r="F14" s="2"/>
      <c r="G14" s="2"/>
    </row>
    <row r="15" spans="1:7" ht="15" customHeight="1">
      <c r="A15" s="70" t="s">
        <v>69</v>
      </c>
      <c r="B15" s="71">
        <v>1</v>
      </c>
      <c r="C15" s="62" t="s">
        <v>37</v>
      </c>
      <c r="D15" s="72">
        <v>191</v>
      </c>
      <c r="E15" s="2"/>
      <c r="F15" s="2"/>
      <c r="G15" s="2"/>
    </row>
    <row r="16" spans="1:7" ht="15" customHeight="1">
      <c r="A16" s="70" t="s">
        <v>70</v>
      </c>
      <c r="B16" s="71">
        <v>1</v>
      </c>
      <c r="C16" s="62" t="s">
        <v>37</v>
      </c>
      <c r="D16" s="72">
        <v>180</v>
      </c>
      <c r="E16" s="2"/>
      <c r="F16" s="2"/>
      <c r="G16" s="2"/>
    </row>
    <row r="17" spans="1:7" ht="15" customHeight="1">
      <c r="A17" s="70" t="s">
        <v>71</v>
      </c>
      <c r="B17" s="71">
        <v>1</v>
      </c>
      <c r="C17" s="62" t="s">
        <v>37</v>
      </c>
      <c r="D17" s="72">
        <v>180</v>
      </c>
      <c r="E17" s="2"/>
      <c r="F17" s="2"/>
      <c r="G17" s="2"/>
    </row>
    <row r="18" spans="1:7" ht="15" customHeight="1" thickBot="1">
      <c r="A18" s="60" t="s">
        <v>72</v>
      </c>
      <c r="B18" s="71">
        <v>1</v>
      </c>
      <c r="C18" s="62" t="s">
        <v>37</v>
      </c>
      <c r="D18" s="72">
        <v>176</v>
      </c>
      <c r="E18" s="2"/>
      <c r="F18" s="2"/>
      <c r="G18" s="2"/>
    </row>
    <row r="19" spans="1:7" ht="18" customHeight="1">
      <c r="A19" s="45"/>
      <c r="B19" s="83"/>
      <c r="C19" s="84"/>
      <c r="D19" s="85"/>
      <c r="E19" s="2"/>
      <c r="F19" s="2"/>
      <c r="G19" s="2"/>
    </row>
    <row r="20" spans="1:7" ht="18" customHeight="1">
      <c r="A20" s="17" t="s">
        <v>10</v>
      </c>
      <c r="B20" s="88">
        <f>SUM(B7:B18)</f>
        <v>127788</v>
      </c>
      <c r="C20" s="86">
        <v>1</v>
      </c>
      <c r="D20" s="68">
        <f>SUM(D7:D18)</f>
        <v>22359202.49</v>
      </c>
      <c r="E20" s="2"/>
      <c r="F20" s="2"/>
      <c r="G20" s="2"/>
    </row>
    <row r="21" spans="1:7" ht="18" customHeight="1">
      <c r="A21" s="17"/>
      <c r="B21" s="25"/>
      <c r="C21" s="26"/>
      <c r="D21" s="27"/>
      <c r="E21" s="2"/>
      <c r="F21" s="2"/>
      <c r="G21" s="2"/>
    </row>
    <row r="22" ht="15.75">
      <c r="A22" s="24"/>
    </row>
    <row r="23" spans="1:3" ht="12.75">
      <c r="A23" s="1"/>
      <c r="C23" s="29"/>
    </row>
    <row r="24" spans="1:4" ht="19.5" customHeight="1">
      <c r="A24" s="46" t="s">
        <v>11</v>
      </c>
      <c r="B24" s="1"/>
      <c r="D24" s="17"/>
    </row>
    <row r="25" ht="12.75">
      <c r="A25" s="1"/>
    </row>
    <row r="26" spans="1:3" ht="15.75">
      <c r="A26" s="1"/>
      <c r="C26" s="17" t="s">
        <v>8</v>
      </c>
    </row>
    <row r="27" spans="1:4" ht="15.75">
      <c r="A27" s="53" t="s">
        <v>6</v>
      </c>
      <c r="B27" s="19" t="s">
        <v>0</v>
      </c>
      <c r="C27" s="18" t="s">
        <v>9</v>
      </c>
      <c r="D27" s="19" t="s">
        <v>32</v>
      </c>
    </row>
    <row r="28" ht="15" customHeight="1">
      <c r="A28" s="1"/>
    </row>
    <row r="29" spans="1:4" ht="15" customHeight="1" thickBot="1">
      <c r="A29" s="61" t="s">
        <v>64</v>
      </c>
      <c r="B29" s="64">
        <v>127388</v>
      </c>
      <c r="C29" s="65">
        <v>100</v>
      </c>
      <c r="D29" s="66">
        <v>14107959.36</v>
      </c>
    </row>
    <row r="30" spans="1:4" ht="15.75">
      <c r="A30" s="45"/>
      <c r="B30" s="30"/>
      <c r="C30" s="22"/>
      <c r="D30" s="47"/>
    </row>
    <row r="31" spans="1:4" ht="15.75">
      <c r="A31" s="17" t="s">
        <v>10</v>
      </c>
      <c r="B31" s="87">
        <f>SUM(B29:B29)</f>
        <v>127388</v>
      </c>
      <c r="C31" s="86">
        <v>1</v>
      </c>
      <c r="D31" s="67">
        <f>SUM(D29:D29)</f>
        <v>14107959.36</v>
      </c>
    </row>
    <row r="35" spans="3:4" ht="15.75">
      <c r="C35" s="50" t="s">
        <v>12</v>
      </c>
      <c r="D35" s="54">
        <f>D20+D31</f>
        <v>36467161.849999994</v>
      </c>
    </row>
  </sheetData>
  <sheetProtection/>
  <printOptions horizontalCentered="1"/>
  <pageMargins left="0.27" right="0.52" top="1.63" bottom="0.57" header="0.86" footer="0.5"/>
  <pageSetup horizontalDpi="600" verticalDpi="600" orientation="portrait" scale="75" r:id="rId1"/>
  <headerFooter alignWithMargins="0">
    <oddHeader>&amp;C&amp;"MS Sans Serif,Bold"&amp;24 2001 EPA  ALLOWANCE  AUCTION RESULTS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B13" sqref="B13"/>
    </sheetView>
  </sheetViews>
  <sheetFormatPr defaultColWidth="12.00390625" defaultRowHeight="12.75"/>
  <cols>
    <col min="1" max="1" width="14.00390625" style="14" customWidth="1"/>
    <col min="2" max="2" width="45.421875" style="5" bestFit="1" customWidth="1"/>
    <col min="3" max="3" width="12.8515625" style="5" customWidth="1"/>
    <col min="4" max="4" width="9.421875" style="5" bestFit="1" customWidth="1"/>
  </cols>
  <sheetData>
    <row r="1" spans="1:4" ht="15.75">
      <c r="A1" s="31" t="s">
        <v>4</v>
      </c>
      <c r="B1" s="31" t="s">
        <v>6</v>
      </c>
      <c r="C1" s="6" t="s">
        <v>0</v>
      </c>
      <c r="D1" s="7" t="s">
        <v>5</v>
      </c>
    </row>
    <row r="2" spans="1:4" ht="12.75">
      <c r="A2" s="75">
        <v>115.07</v>
      </c>
      <c r="B2" s="63" t="s">
        <v>64</v>
      </c>
      <c r="C2" s="76">
        <v>25000</v>
      </c>
      <c r="D2" s="76">
        <v>25000</v>
      </c>
    </row>
    <row r="3" spans="1:4" ht="12.75">
      <c r="A3" s="75">
        <v>112.61</v>
      </c>
      <c r="B3" s="55" t="s">
        <v>64</v>
      </c>
      <c r="C3" s="76">
        <v>25000</v>
      </c>
      <c r="D3" s="76">
        <v>50000</v>
      </c>
    </row>
    <row r="4" spans="1:4" ht="12.75">
      <c r="A4" s="75">
        <v>110.12</v>
      </c>
      <c r="B4" s="55" t="s">
        <v>64</v>
      </c>
      <c r="C4" s="76">
        <v>25000</v>
      </c>
      <c r="D4" s="76">
        <v>75000</v>
      </c>
    </row>
    <row r="5" spans="1:4" ht="12.75">
      <c r="A5" s="75">
        <v>108.84</v>
      </c>
      <c r="B5" s="55" t="s">
        <v>64</v>
      </c>
      <c r="C5" s="76">
        <v>25000</v>
      </c>
      <c r="D5" s="76">
        <v>100000</v>
      </c>
    </row>
    <row r="6" spans="1:4" ht="12.75">
      <c r="A6" s="75">
        <v>107.58</v>
      </c>
      <c r="B6" s="55" t="s">
        <v>64</v>
      </c>
      <c r="C6" s="76">
        <v>25000</v>
      </c>
      <c r="D6" s="76">
        <v>125000</v>
      </c>
    </row>
    <row r="7" spans="1:4" ht="13.5" thickBot="1">
      <c r="A7" s="92">
        <v>105.72</v>
      </c>
      <c r="B7" s="93" t="s">
        <v>74</v>
      </c>
      <c r="C7" s="94">
        <v>25000</v>
      </c>
      <c r="D7" s="94">
        <v>150000</v>
      </c>
    </row>
    <row r="8" spans="1:4" ht="12.75">
      <c r="A8" s="89">
        <v>85</v>
      </c>
      <c r="B8" s="90"/>
      <c r="C8" s="91">
        <v>100</v>
      </c>
      <c r="D8" s="91">
        <v>150100</v>
      </c>
    </row>
    <row r="9" spans="1:4" ht="12.75">
      <c r="A9" s="75">
        <v>80</v>
      </c>
      <c r="B9" s="55"/>
      <c r="C9" s="76">
        <v>100</v>
      </c>
      <c r="D9" s="76">
        <v>150200</v>
      </c>
    </row>
    <row r="10" spans="1:4" ht="12.75">
      <c r="A10" s="75">
        <v>75</v>
      </c>
      <c r="B10" s="55"/>
      <c r="C10" s="76">
        <v>100</v>
      </c>
      <c r="D10" s="76">
        <v>150300</v>
      </c>
    </row>
    <row r="11" spans="1:4" ht="12.75">
      <c r="A11" s="75">
        <v>70</v>
      </c>
      <c r="B11" s="55"/>
      <c r="C11" s="76">
        <v>100</v>
      </c>
      <c r="D11" s="76">
        <v>150400</v>
      </c>
    </row>
    <row r="12" spans="1:4" ht="12.75">
      <c r="A12" s="75">
        <v>65</v>
      </c>
      <c r="B12" s="55"/>
      <c r="C12" s="76">
        <v>125000</v>
      </c>
      <c r="D12" s="76">
        <v>275400</v>
      </c>
    </row>
    <row r="13" spans="1:4" ht="12.75">
      <c r="A13" s="75">
        <v>65</v>
      </c>
      <c r="B13" s="55"/>
      <c r="C13" s="76">
        <v>100</v>
      </c>
      <c r="D13" s="76">
        <v>275500</v>
      </c>
    </row>
    <row r="14" spans="1:4" ht="12.75">
      <c r="A14" s="75">
        <v>60</v>
      </c>
      <c r="B14" s="55"/>
      <c r="C14" s="76">
        <v>10000</v>
      </c>
      <c r="D14" s="76">
        <v>285500</v>
      </c>
    </row>
    <row r="15" spans="1:4" ht="12.75">
      <c r="A15" s="75">
        <v>51.66</v>
      </c>
      <c r="B15" s="55"/>
      <c r="C15" s="76">
        <v>10000</v>
      </c>
      <c r="D15" s="76">
        <v>295500</v>
      </c>
    </row>
    <row r="16" spans="1:4" ht="12.75">
      <c r="A16" s="75">
        <v>50</v>
      </c>
      <c r="B16" s="55"/>
      <c r="C16" s="76">
        <v>10000</v>
      </c>
      <c r="D16" s="76">
        <v>305500</v>
      </c>
    </row>
    <row r="17" spans="1:4" ht="12.75">
      <c r="A17" s="75">
        <v>45</v>
      </c>
      <c r="B17" s="55"/>
      <c r="C17" s="76">
        <v>10000</v>
      </c>
      <c r="D17" s="76">
        <v>315500</v>
      </c>
    </row>
    <row r="18" spans="1:4" ht="12.75">
      <c r="A18" s="75">
        <v>41.66</v>
      </c>
      <c r="B18" s="55"/>
      <c r="C18" s="76">
        <v>10000</v>
      </c>
      <c r="D18" s="76">
        <v>325500</v>
      </c>
    </row>
    <row r="19" spans="1:4" ht="12.75">
      <c r="A19" s="75">
        <v>40</v>
      </c>
      <c r="B19" s="55"/>
      <c r="C19" s="76">
        <v>10000</v>
      </c>
      <c r="D19" s="76">
        <v>335500</v>
      </c>
    </row>
    <row r="20" spans="1:4" ht="12.75">
      <c r="A20" s="75">
        <v>31.66</v>
      </c>
      <c r="B20" s="55"/>
      <c r="C20" s="76">
        <v>10000</v>
      </c>
      <c r="D20" s="76">
        <v>345500</v>
      </c>
    </row>
    <row r="21" spans="1:4" ht="12.75">
      <c r="A21" s="75">
        <v>30</v>
      </c>
      <c r="B21" s="74"/>
      <c r="C21" s="76">
        <v>10000</v>
      </c>
      <c r="D21" s="76">
        <v>355500</v>
      </c>
    </row>
    <row r="22" spans="1:4" ht="12.75">
      <c r="A22" s="43"/>
      <c r="B22" s="44"/>
      <c r="C22" s="12"/>
      <c r="D22" s="12"/>
    </row>
    <row r="23" spans="1:4" ht="12.75">
      <c r="A23" s="77" t="s">
        <v>73</v>
      </c>
      <c r="B23" s="44"/>
      <c r="C23" s="12"/>
      <c r="D23" s="12"/>
    </row>
    <row r="24" spans="1:4" ht="12.75">
      <c r="A24" s="43"/>
      <c r="B24" s="44"/>
      <c r="C24" s="12"/>
      <c r="D24" s="12"/>
    </row>
    <row r="25" spans="1:4" ht="12.75">
      <c r="A25" s="43"/>
      <c r="B25" s="44"/>
      <c r="C25" s="12"/>
      <c r="D25" s="12"/>
    </row>
    <row r="26" spans="1:4" ht="12.75">
      <c r="A26" s="56"/>
      <c r="B26" s="9"/>
      <c r="C26" s="11"/>
      <c r="D26" s="12"/>
    </row>
    <row r="27" spans="1:4" ht="12.75">
      <c r="A27" s="56"/>
      <c r="B27" s="9"/>
      <c r="C27" s="11"/>
      <c r="D27" s="12"/>
    </row>
    <row r="28" spans="1:4" ht="12.75">
      <c r="A28" s="56"/>
      <c r="B28" s="9"/>
      <c r="C28" s="11"/>
      <c r="D28" s="12"/>
    </row>
    <row r="29" spans="1:4" ht="12.75">
      <c r="A29" s="56"/>
      <c r="B29" s="9"/>
      <c r="C29" s="11"/>
      <c r="D29" s="12"/>
    </row>
    <row r="30" spans="1:4" ht="12.75">
      <c r="A30" s="13"/>
      <c r="B30" s="10"/>
      <c r="C30" s="10"/>
      <c r="D30" s="10"/>
    </row>
    <row r="31" spans="1:4" ht="12.75">
      <c r="A31" s="13"/>
      <c r="B31" s="13"/>
      <c r="C31" s="14"/>
      <c r="D31" s="10"/>
    </row>
    <row r="32" spans="1:4" ht="12.75">
      <c r="A32" s="13"/>
      <c r="B32" s="10"/>
      <c r="C32" s="10"/>
      <c r="D32" s="10"/>
    </row>
    <row r="33" spans="1:4" ht="12.75">
      <c r="A33" s="13"/>
      <c r="B33" s="10"/>
      <c r="C33" s="10"/>
      <c r="D33" s="10"/>
    </row>
    <row r="34" spans="1:4" ht="12.75">
      <c r="A34" s="13"/>
      <c r="B34" s="10"/>
      <c r="C34" s="10"/>
      <c r="D34" s="10"/>
    </row>
    <row r="35" spans="1:4" ht="12.75">
      <c r="A35" s="13"/>
      <c r="B35" s="10"/>
      <c r="C35" s="10"/>
      <c r="D35" s="10"/>
    </row>
    <row r="36" spans="1:4" ht="12.75">
      <c r="A36" s="13"/>
      <c r="B36" s="10"/>
      <c r="C36" s="10"/>
      <c r="D36" s="10"/>
    </row>
    <row r="37" spans="1:4" ht="12.75">
      <c r="A37" s="13"/>
      <c r="B37" s="10"/>
      <c r="C37" s="10"/>
      <c r="D37" s="10"/>
    </row>
    <row r="38" spans="1:4" ht="12.75">
      <c r="A38" s="13"/>
      <c r="B38" s="10"/>
      <c r="C38" s="10"/>
      <c r="D38" s="10"/>
    </row>
    <row r="39" spans="1:4" ht="12.75">
      <c r="A39" s="13"/>
      <c r="B39" s="10"/>
      <c r="C39" s="10"/>
      <c r="D39" s="10"/>
    </row>
    <row r="40" spans="1:4" ht="12.75">
      <c r="A40" s="13"/>
      <c r="B40" s="10"/>
      <c r="C40" s="10"/>
      <c r="D40" s="10"/>
    </row>
    <row r="41" spans="1:4" ht="12.75">
      <c r="A41" s="13"/>
      <c r="B41" s="10"/>
      <c r="C41" s="10"/>
      <c r="D41" s="10"/>
    </row>
    <row r="42" spans="1:4" ht="12.75">
      <c r="A42" s="13"/>
      <c r="B42" s="10"/>
      <c r="C42" s="10"/>
      <c r="D42" s="10"/>
    </row>
    <row r="43" spans="1:4" ht="12.75">
      <c r="A43" s="13"/>
      <c r="B43" s="10"/>
      <c r="C43" s="10"/>
      <c r="D43" s="10"/>
    </row>
    <row r="44" spans="1:4" ht="12.75">
      <c r="A44" s="13"/>
      <c r="B44" s="10"/>
      <c r="C44" s="10"/>
      <c r="D44" s="10"/>
    </row>
    <row r="45" spans="1:4" ht="12.75">
      <c r="A45" s="13"/>
      <c r="B45" s="10"/>
      <c r="C45" s="10"/>
      <c r="D45" s="10"/>
    </row>
    <row r="46" spans="1:4" ht="12.75">
      <c r="A46" s="28"/>
      <c r="B46" s="8"/>
      <c r="C46" s="8"/>
      <c r="D46" s="8"/>
    </row>
    <row r="47" spans="1:4" ht="12.75">
      <c r="A47" s="28"/>
      <c r="B47" s="8"/>
      <c r="C47" s="8"/>
      <c r="D47" s="8"/>
    </row>
  </sheetData>
  <sheetProtection/>
  <printOptions horizontalCentered="1"/>
  <pageMargins left="1.05" right="0.75" top="1.23" bottom="1" header="0.5" footer="0.5"/>
  <pageSetup horizontalDpi="300" verticalDpi="300" orientation="portrait" r:id="rId1"/>
  <headerFooter alignWithMargins="0">
    <oddHeader>&amp;C&amp;"MS Sans Serif,Bold"&amp;18 2001 EPA SO2 ALLOWANCE AUCTION
&amp;12 &amp;13 7 YEAR  ADVANCE  AUCTION BIDS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1.140625" style="14" customWidth="1"/>
    <col min="2" max="2" width="42.8515625" style="0" customWidth="1"/>
    <col min="3" max="3" width="12.28125" style="0" customWidth="1"/>
    <col min="4" max="4" width="12.421875" style="0" customWidth="1"/>
  </cols>
  <sheetData>
    <row r="1" spans="1:4" ht="15.75">
      <c r="A1" s="31" t="s">
        <v>4</v>
      </c>
      <c r="B1" s="57" t="s">
        <v>6</v>
      </c>
      <c r="C1" s="6" t="s">
        <v>0</v>
      </c>
      <c r="D1" s="7" t="s">
        <v>5</v>
      </c>
    </row>
    <row r="3" spans="1:4" ht="12.75">
      <c r="A3" s="79">
        <v>225</v>
      </c>
      <c r="B3" s="42" t="s">
        <v>68</v>
      </c>
      <c r="C3" s="80">
        <v>1</v>
      </c>
      <c r="D3" s="81">
        <v>1</v>
      </c>
    </row>
    <row r="4" spans="1:4" ht="12.75">
      <c r="A4" s="79">
        <v>191</v>
      </c>
      <c r="B4" s="42" t="s">
        <v>69</v>
      </c>
      <c r="C4" s="80">
        <v>1</v>
      </c>
      <c r="D4" s="81">
        <v>2</v>
      </c>
    </row>
    <row r="5" spans="1:4" ht="12.75">
      <c r="A5" s="79">
        <v>188.5</v>
      </c>
      <c r="B5" s="42" t="s">
        <v>66</v>
      </c>
      <c r="C5" s="80">
        <v>2</v>
      </c>
      <c r="D5" s="81">
        <v>4</v>
      </c>
    </row>
    <row r="6" spans="1:4" ht="12.75">
      <c r="A6" s="79">
        <v>185</v>
      </c>
      <c r="B6" s="42" t="s">
        <v>2</v>
      </c>
      <c r="C6" s="80">
        <v>3</v>
      </c>
      <c r="D6" s="81">
        <v>7</v>
      </c>
    </row>
    <row r="7" spans="1:4" ht="12.75">
      <c r="A7" s="79">
        <v>181</v>
      </c>
      <c r="B7" s="42" t="s">
        <v>65</v>
      </c>
      <c r="C7" s="80">
        <v>4</v>
      </c>
      <c r="D7" s="81">
        <v>11</v>
      </c>
    </row>
    <row r="8" spans="1:4" ht="12.75">
      <c r="A8" s="79">
        <v>181</v>
      </c>
      <c r="B8" s="42" t="s">
        <v>67</v>
      </c>
      <c r="C8" s="80">
        <v>1</v>
      </c>
      <c r="D8" s="81">
        <v>12</v>
      </c>
    </row>
    <row r="9" spans="1:4" ht="12.75">
      <c r="A9" s="79">
        <v>181</v>
      </c>
      <c r="B9" s="42" t="s">
        <v>67</v>
      </c>
      <c r="C9" s="80">
        <v>1</v>
      </c>
      <c r="D9" s="81">
        <v>13</v>
      </c>
    </row>
    <row r="10" spans="1:4" ht="12.75">
      <c r="A10" s="79">
        <v>180</v>
      </c>
      <c r="B10" s="42" t="s">
        <v>71</v>
      </c>
      <c r="C10" s="80">
        <v>1</v>
      </c>
      <c r="D10" s="81">
        <v>14</v>
      </c>
    </row>
    <row r="11" spans="1:4" ht="12.75">
      <c r="A11" s="79">
        <v>180</v>
      </c>
      <c r="B11" s="42" t="s">
        <v>2</v>
      </c>
      <c r="C11" s="80">
        <v>4</v>
      </c>
      <c r="D11" s="81">
        <v>18</v>
      </c>
    </row>
    <row r="12" spans="1:4" ht="12.75">
      <c r="A12" s="79">
        <v>180</v>
      </c>
      <c r="B12" s="42" t="s">
        <v>70</v>
      </c>
      <c r="C12" s="80">
        <v>1</v>
      </c>
      <c r="D12" s="81">
        <v>19</v>
      </c>
    </row>
    <row r="13" spans="1:4" ht="12.75">
      <c r="A13" s="79">
        <v>180</v>
      </c>
      <c r="B13" s="42" t="s">
        <v>1</v>
      </c>
      <c r="C13" s="80">
        <v>11</v>
      </c>
      <c r="D13" s="81">
        <v>30</v>
      </c>
    </row>
    <row r="14" spans="1:4" ht="12.75">
      <c r="A14" s="79">
        <v>176</v>
      </c>
      <c r="B14" s="42" t="s">
        <v>72</v>
      </c>
      <c r="C14" s="80">
        <v>1</v>
      </c>
      <c r="D14" s="81">
        <v>31</v>
      </c>
    </row>
    <row r="15" spans="1:4" ht="12.75">
      <c r="A15" s="79">
        <v>175</v>
      </c>
      <c r="B15" s="42" t="s">
        <v>30</v>
      </c>
      <c r="C15" s="80">
        <v>125000</v>
      </c>
      <c r="D15" s="81">
        <v>125031</v>
      </c>
    </row>
    <row r="16" spans="1:4" ht="13.5" thickBot="1">
      <c r="A16" s="99">
        <v>173.57</v>
      </c>
      <c r="B16" s="100" t="s">
        <v>75</v>
      </c>
      <c r="C16" s="101">
        <v>62500</v>
      </c>
      <c r="D16" s="101">
        <v>187531</v>
      </c>
    </row>
    <row r="17" spans="1:4" ht="12.75">
      <c r="A17" s="95">
        <v>172.57</v>
      </c>
      <c r="B17" s="96"/>
      <c r="C17" s="97">
        <v>62500</v>
      </c>
      <c r="D17" s="98">
        <v>250031</v>
      </c>
    </row>
    <row r="18" spans="1:4" ht="12.75">
      <c r="A18" s="79">
        <v>170.37</v>
      </c>
      <c r="B18" s="42"/>
      <c r="C18" s="80">
        <v>10000</v>
      </c>
      <c r="D18" s="81">
        <v>260031</v>
      </c>
    </row>
    <row r="19" spans="1:4" ht="12.75">
      <c r="A19" s="79">
        <v>167.5</v>
      </c>
      <c r="B19" s="42"/>
      <c r="C19" s="80">
        <v>2000</v>
      </c>
      <c r="D19" s="81">
        <v>262031</v>
      </c>
    </row>
    <row r="20" spans="1:4" ht="12.75">
      <c r="A20" s="79">
        <v>166.01</v>
      </c>
      <c r="B20" s="42"/>
      <c r="C20" s="80">
        <v>500</v>
      </c>
      <c r="D20" s="81">
        <v>262531</v>
      </c>
    </row>
    <row r="21" spans="1:4" ht="12.75">
      <c r="A21" s="79">
        <v>166</v>
      </c>
      <c r="B21" s="42"/>
      <c r="C21" s="80">
        <v>2500</v>
      </c>
      <c r="D21" s="81">
        <v>265031</v>
      </c>
    </row>
    <row r="22" spans="1:4" ht="12.75">
      <c r="A22" s="79">
        <v>165</v>
      </c>
      <c r="B22" s="78"/>
      <c r="C22" s="80">
        <v>2000</v>
      </c>
      <c r="D22" s="81">
        <v>267031</v>
      </c>
    </row>
    <row r="23" spans="1:4" ht="12.75">
      <c r="A23" s="79">
        <v>164</v>
      </c>
      <c r="B23" s="42"/>
      <c r="C23" s="80">
        <v>2500</v>
      </c>
      <c r="D23" s="81">
        <v>269531</v>
      </c>
    </row>
    <row r="24" spans="1:4" ht="12.75">
      <c r="A24" s="79">
        <v>163</v>
      </c>
      <c r="B24" s="42"/>
      <c r="C24" s="80">
        <v>2500</v>
      </c>
      <c r="D24" s="81">
        <v>272031</v>
      </c>
    </row>
    <row r="25" spans="1:4" ht="12.75">
      <c r="A25" s="79">
        <v>162.5</v>
      </c>
      <c r="B25" s="42"/>
      <c r="C25" s="80">
        <v>1000</v>
      </c>
      <c r="D25" s="81">
        <v>273031</v>
      </c>
    </row>
    <row r="26" spans="1:4" ht="12.75">
      <c r="A26" s="79">
        <v>162.4</v>
      </c>
      <c r="B26" s="42"/>
      <c r="C26" s="80">
        <v>5000</v>
      </c>
      <c r="D26" s="81">
        <v>278031</v>
      </c>
    </row>
    <row r="27" spans="1:4" ht="12.75">
      <c r="A27" s="79">
        <v>162</v>
      </c>
      <c r="B27" s="42"/>
      <c r="C27" s="80">
        <v>2500</v>
      </c>
      <c r="D27" s="81">
        <v>280531</v>
      </c>
    </row>
    <row r="28" spans="1:4" ht="12.75">
      <c r="A28" s="79">
        <v>161.87</v>
      </c>
      <c r="B28" s="42"/>
      <c r="C28" s="80">
        <v>1250</v>
      </c>
      <c r="D28" s="81">
        <v>281781</v>
      </c>
    </row>
    <row r="29" spans="1:4" ht="12.75">
      <c r="A29" s="79">
        <v>161</v>
      </c>
      <c r="B29" s="42"/>
      <c r="C29" s="80">
        <v>1</v>
      </c>
      <c r="D29" s="81">
        <v>281782</v>
      </c>
    </row>
    <row r="30" spans="1:4" ht="12.75">
      <c r="A30" s="79">
        <v>161</v>
      </c>
      <c r="B30" s="42"/>
      <c r="C30" s="80">
        <v>2500</v>
      </c>
      <c r="D30" s="81">
        <v>284282</v>
      </c>
    </row>
    <row r="31" spans="1:4" ht="12.75">
      <c r="A31" s="79">
        <v>161</v>
      </c>
      <c r="B31" s="42"/>
      <c r="C31" s="80">
        <v>5000</v>
      </c>
      <c r="D31" s="81">
        <v>289282</v>
      </c>
    </row>
    <row r="32" spans="1:4" ht="12.75">
      <c r="A32" s="79">
        <v>161</v>
      </c>
      <c r="B32" s="42"/>
      <c r="C32" s="80">
        <v>3000</v>
      </c>
      <c r="D32" s="81">
        <v>292282</v>
      </c>
    </row>
    <row r="33" spans="1:4" ht="12.75">
      <c r="A33" s="79">
        <v>160.25</v>
      </c>
      <c r="B33" s="42"/>
      <c r="C33" s="80">
        <v>500</v>
      </c>
      <c r="D33" s="81">
        <v>292782</v>
      </c>
    </row>
    <row r="34" spans="1:4" ht="12.75">
      <c r="A34" s="79">
        <v>160</v>
      </c>
      <c r="B34" s="42"/>
      <c r="C34" s="80">
        <v>1000</v>
      </c>
      <c r="D34" s="81">
        <v>293782</v>
      </c>
    </row>
    <row r="35" spans="1:4" ht="12.75">
      <c r="A35" s="79">
        <v>160</v>
      </c>
      <c r="B35" s="42"/>
      <c r="C35" s="80">
        <v>2500</v>
      </c>
      <c r="D35" s="81">
        <v>296282</v>
      </c>
    </row>
    <row r="36" spans="1:4" ht="12.75">
      <c r="A36" s="79">
        <v>160</v>
      </c>
      <c r="B36" s="42"/>
      <c r="C36" s="80">
        <v>9000</v>
      </c>
      <c r="D36" s="81">
        <v>305282</v>
      </c>
    </row>
    <row r="37" spans="1:4" ht="12.75">
      <c r="A37" s="79">
        <v>159.87</v>
      </c>
      <c r="B37" s="42"/>
      <c r="C37" s="80">
        <v>1250</v>
      </c>
      <c r="D37" s="81">
        <v>306532</v>
      </c>
    </row>
    <row r="38" spans="1:4" ht="12.75">
      <c r="A38" s="79">
        <v>159.05</v>
      </c>
      <c r="B38" s="42"/>
      <c r="C38" s="80">
        <v>2500</v>
      </c>
      <c r="D38" s="81">
        <v>309032</v>
      </c>
    </row>
    <row r="39" spans="1:4" ht="12.75">
      <c r="A39" s="79">
        <v>159</v>
      </c>
      <c r="B39" s="42"/>
      <c r="C39" s="80">
        <v>2500</v>
      </c>
      <c r="D39" s="81">
        <v>311532</v>
      </c>
    </row>
    <row r="40" spans="1:4" ht="12.75">
      <c r="A40" s="79">
        <v>158</v>
      </c>
      <c r="B40" s="42"/>
      <c r="C40" s="80">
        <v>1000</v>
      </c>
      <c r="D40" s="81">
        <v>312532</v>
      </c>
    </row>
    <row r="41" spans="1:4" ht="12.75">
      <c r="A41" s="79">
        <v>158</v>
      </c>
      <c r="B41" s="42"/>
      <c r="C41" s="80">
        <v>2500</v>
      </c>
      <c r="D41" s="81">
        <v>315032</v>
      </c>
    </row>
    <row r="42" spans="1:4" ht="12.75">
      <c r="A42" s="79">
        <v>157.87</v>
      </c>
      <c r="B42" s="42"/>
      <c r="C42" s="80">
        <v>2500</v>
      </c>
      <c r="D42" s="81">
        <v>317532</v>
      </c>
    </row>
    <row r="43" spans="1:4" ht="12.75">
      <c r="A43" s="79">
        <v>157</v>
      </c>
      <c r="B43" s="42"/>
      <c r="C43" s="80">
        <v>2500</v>
      </c>
      <c r="D43" s="81">
        <v>320032</v>
      </c>
    </row>
    <row r="44" spans="1:4" ht="12.75">
      <c r="A44" s="79">
        <v>156.87</v>
      </c>
      <c r="B44" s="42"/>
      <c r="C44" s="80">
        <v>2500</v>
      </c>
      <c r="D44" s="81">
        <v>322532</v>
      </c>
    </row>
    <row r="45" spans="1:4" ht="12.75">
      <c r="A45" s="79">
        <v>156.05</v>
      </c>
      <c r="B45" s="42"/>
      <c r="C45" s="80">
        <v>2500</v>
      </c>
      <c r="D45" s="81">
        <v>325032</v>
      </c>
    </row>
    <row r="46" spans="1:4" ht="12.75">
      <c r="A46" s="79">
        <v>156</v>
      </c>
      <c r="B46" s="42"/>
      <c r="C46" s="80">
        <v>2500</v>
      </c>
      <c r="D46" s="81">
        <v>327532</v>
      </c>
    </row>
    <row r="47" spans="1:4" ht="12.75">
      <c r="A47" s="79">
        <v>156</v>
      </c>
      <c r="B47" s="42"/>
      <c r="C47" s="80">
        <v>4000</v>
      </c>
      <c r="D47" s="81">
        <v>331532</v>
      </c>
    </row>
    <row r="48" spans="1:4" ht="12.75">
      <c r="A48" s="79">
        <v>155.87</v>
      </c>
      <c r="B48" s="42"/>
      <c r="C48" s="80">
        <v>1250</v>
      </c>
      <c r="D48" s="81">
        <v>332782</v>
      </c>
    </row>
    <row r="49" spans="1:4" ht="12.75">
      <c r="A49" s="79">
        <v>155</v>
      </c>
      <c r="B49" s="42"/>
      <c r="C49" s="80">
        <v>1000</v>
      </c>
      <c r="D49" s="81">
        <v>333782</v>
      </c>
    </row>
    <row r="50" spans="1:4" ht="12.75">
      <c r="A50" s="79">
        <v>155</v>
      </c>
      <c r="B50" s="42"/>
      <c r="C50" s="80">
        <v>2500</v>
      </c>
      <c r="D50" s="81">
        <v>336282</v>
      </c>
    </row>
    <row r="51" spans="1:4" ht="12.75">
      <c r="A51" s="79">
        <v>155</v>
      </c>
      <c r="B51" s="42"/>
      <c r="C51" s="80">
        <v>5000</v>
      </c>
      <c r="D51" s="81">
        <v>341282</v>
      </c>
    </row>
    <row r="52" spans="1:4" ht="12.75">
      <c r="A52" s="79">
        <v>153.87</v>
      </c>
      <c r="B52" s="42"/>
      <c r="C52" s="80">
        <v>1250</v>
      </c>
      <c r="D52" s="81">
        <v>342532</v>
      </c>
    </row>
    <row r="53" spans="1:4" ht="12.75">
      <c r="A53" s="79">
        <v>153.05</v>
      </c>
      <c r="B53" s="42"/>
      <c r="C53" s="80">
        <v>2500</v>
      </c>
      <c r="D53" s="81">
        <v>345032</v>
      </c>
    </row>
    <row r="54" spans="1:4" ht="12.75">
      <c r="A54" s="79">
        <v>153</v>
      </c>
      <c r="B54" s="42"/>
      <c r="C54" s="80">
        <v>10000</v>
      </c>
      <c r="D54" s="81">
        <v>355032</v>
      </c>
    </row>
    <row r="55" spans="1:4" ht="12.75">
      <c r="A55" s="79">
        <v>152.5</v>
      </c>
      <c r="B55" s="42"/>
      <c r="C55" s="80">
        <v>1963</v>
      </c>
      <c r="D55" s="81">
        <v>356995</v>
      </c>
    </row>
    <row r="56" spans="1:4" ht="12.75">
      <c r="A56" s="79">
        <v>152</v>
      </c>
      <c r="B56" s="42"/>
      <c r="C56" s="80">
        <v>2500</v>
      </c>
      <c r="D56" s="81">
        <v>359495</v>
      </c>
    </row>
    <row r="57" spans="1:4" ht="12.75">
      <c r="A57" s="79">
        <v>151</v>
      </c>
      <c r="B57" s="42"/>
      <c r="C57" s="80">
        <v>10000</v>
      </c>
      <c r="D57" s="81">
        <v>369495</v>
      </c>
    </row>
    <row r="58" spans="1:4" ht="12.75">
      <c r="A58" s="79">
        <v>151</v>
      </c>
      <c r="B58" s="42"/>
      <c r="C58" s="80">
        <v>2500</v>
      </c>
      <c r="D58" s="81">
        <v>371995</v>
      </c>
    </row>
    <row r="59" spans="1:4" ht="12.75">
      <c r="A59" s="79">
        <v>151</v>
      </c>
      <c r="B59" s="42"/>
      <c r="C59" s="80">
        <v>6500</v>
      </c>
      <c r="D59" s="81">
        <v>378495</v>
      </c>
    </row>
    <row r="60" spans="1:4" ht="12.75">
      <c r="A60" s="79">
        <v>150.05</v>
      </c>
      <c r="B60" s="42"/>
      <c r="C60" s="80">
        <v>2500</v>
      </c>
      <c r="D60" s="81">
        <v>380995</v>
      </c>
    </row>
    <row r="61" spans="1:4" ht="12.75">
      <c r="A61" s="79">
        <v>150</v>
      </c>
      <c r="B61" s="42"/>
      <c r="C61" s="80">
        <v>100</v>
      </c>
      <c r="D61" s="81">
        <v>381095</v>
      </c>
    </row>
    <row r="62" spans="1:4" ht="12.75">
      <c r="A62" s="79">
        <v>150</v>
      </c>
      <c r="B62" s="42"/>
      <c r="C62" s="80">
        <v>2500</v>
      </c>
      <c r="D62" s="81">
        <v>383595</v>
      </c>
    </row>
    <row r="63" spans="1:4" ht="12.75">
      <c r="A63" s="79">
        <v>149</v>
      </c>
      <c r="B63" s="42"/>
      <c r="C63" s="80">
        <v>2500</v>
      </c>
      <c r="D63" s="81">
        <v>386095</v>
      </c>
    </row>
    <row r="64" spans="1:4" ht="12.75">
      <c r="A64" s="79">
        <v>147.5</v>
      </c>
      <c r="B64" s="42"/>
      <c r="C64" s="80">
        <v>2500</v>
      </c>
      <c r="D64" s="81">
        <v>388595</v>
      </c>
    </row>
    <row r="65" spans="1:4" ht="12.75">
      <c r="A65" s="79">
        <v>147</v>
      </c>
      <c r="B65" s="42"/>
      <c r="C65" s="80">
        <v>2500</v>
      </c>
      <c r="D65" s="81">
        <v>391095</v>
      </c>
    </row>
    <row r="66" spans="1:4" ht="12.75">
      <c r="A66" s="79">
        <v>146</v>
      </c>
      <c r="B66" s="42"/>
      <c r="C66" s="80">
        <v>9000</v>
      </c>
      <c r="D66" s="81">
        <v>400095</v>
      </c>
    </row>
    <row r="67" spans="1:4" ht="12.75">
      <c r="A67" s="79">
        <v>145</v>
      </c>
      <c r="B67" s="42"/>
      <c r="C67" s="80">
        <v>100</v>
      </c>
      <c r="D67" s="81">
        <v>400195</v>
      </c>
    </row>
    <row r="68" spans="1:4" ht="12.75">
      <c r="A68" s="79">
        <v>145</v>
      </c>
      <c r="B68" s="42"/>
      <c r="C68" s="80">
        <v>10000</v>
      </c>
      <c r="D68" s="81">
        <v>410195</v>
      </c>
    </row>
    <row r="69" spans="1:4" ht="12.75">
      <c r="A69" s="79">
        <v>145</v>
      </c>
      <c r="B69" s="42"/>
      <c r="C69" s="80">
        <v>2500</v>
      </c>
      <c r="D69" s="81">
        <v>412695</v>
      </c>
    </row>
    <row r="70" spans="1:4" ht="12.75">
      <c r="A70" s="79">
        <v>145</v>
      </c>
      <c r="B70" s="42"/>
      <c r="C70" s="80">
        <v>10000</v>
      </c>
      <c r="D70" s="81">
        <v>422695</v>
      </c>
    </row>
    <row r="71" spans="1:4" ht="12.75">
      <c r="A71" s="79">
        <v>145</v>
      </c>
      <c r="B71" s="42"/>
      <c r="C71" s="80">
        <v>2500</v>
      </c>
      <c r="D71" s="81">
        <v>425195</v>
      </c>
    </row>
    <row r="72" spans="1:4" ht="12.75">
      <c r="A72" s="79">
        <v>143</v>
      </c>
      <c r="B72" s="42"/>
      <c r="C72" s="80">
        <v>2500</v>
      </c>
      <c r="D72" s="81">
        <v>427695</v>
      </c>
    </row>
    <row r="73" spans="1:4" ht="12.75">
      <c r="A73" s="79">
        <v>142.5</v>
      </c>
      <c r="B73" s="42"/>
      <c r="C73" s="80">
        <v>2500</v>
      </c>
      <c r="D73" s="81">
        <v>430195</v>
      </c>
    </row>
    <row r="74" spans="1:4" ht="12.75">
      <c r="A74" s="79">
        <v>141</v>
      </c>
      <c r="B74" s="42"/>
      <c r="C74" s="80">
        <v>11500</v>
      </c>
      <c r="D74" s="81">
        <v>441695</v>
      </c>
    </row>
    <row r="75" spans="1:4" ht="12.75">
      <c r="A75" s="79">
        <v>140</v>
      </c>
      <c r="B75" s="42"/>
      <c r="C75" s="80">
        <v>100</v>
      </c>
      <c r="D75" s="81">
        <v>441795</v>
      </c>
    </row>
    <row r="76" spans="1:4" ht="12.75">
      <c r="A76" s="79">
        <v>136</v>
      </c>
      <c r="B76" s="42"/>
      <c r="C76" s="80">
        <v>14500</v>
      </c>
      <c r="D76" s="81">
        <v>456295</v>
      </c>
    </row>
    <row r="77" spans="1:4" ht="12.75">
      <c r="A77" s="79">
        <v>135</v>
      </c>
      <c r="B77" s="42"/>
      <c r="C77" s="80">
        <v>100</v>
      </c>
      <c r="D77" s="81">
        <v>456395</v>
      </c>
    </row>
    <row r="78" spans="1:4" ht="12.75">
      <c r="A78" s="79">
        <v>131</v>
      </c>
      <c r="B78" s="42"/>
      <c r="C78" s="80">
        <v>18000</v>
      </c>
      <c r="D78" s="81">
        <v>474395</v>
      </c>
    </row>
    <row r="79" spans="1:4" ht="12.75">
      <c r="A79" s="79">
        <v>130</v>
      </c>
      <c r="B79" s="42"/>
      <c r="C79" s="80">
        <v>1000</v>
      </c>
      <c r="D79" s="81">
        <v>475395</v>
      </c>
    </row>
    <row r="80" spans="1:4" ht="12.75">
      <c r="A80" s="79">
        <v>130</v>
      </c>
      <c r="B80" s="42"/>
      <c r="C80" s="80">
        <v>100</v>
      </c>
      <c r="D80" s="81">
        <v>475495</v>
      </c>
    </row>
    <row r="81" spans="1:4" ht="12.75">
      <c r="A81" s="79">
        <v>125</v>
      </c>
      <c r="B81" s="42"/>
      <c r="C81" s="80">
        <v>100</v>
      </c>
      <c r="D81" s="81">
        <v>475595</v>
      </c>
    </row>
    <row r="82" spans="1:4" ht="12.75">
      <c r="A82" s="79">
        <v>120</v>
      </c>
      <c r="B82" s="42"/>
      <c r="C82" s="80">
        <v>2000</v>
      </c>
      <c r="D82" s="81">
        <v>477595</v>
      </c>
    </row>
    <row r="83" spans="1:4" ht="12.75">
      <c r="A83" s="79">
        <v>120</v>
      </c>
      <c r="B83" s="42"/>
      <c r="C83" s="80">
        <v>100</v>
      </c>
      <c r="D83" s="81">
        <v>477695</v>
      </c>
    </row>
    <row r="84" spans="1:4" ht="12.75">
      <c r="A84" s="79">
        <v>115</v>
      </c>
      <c r="B84" s="42"/>
      <c r="C84" s="80">
        <v>100</v>
      </c>
      <c r="D84" s="81">
        <v>477795</v>
      </c>
    </row>
    <row r="85" spans="1:4" ht="12.75">
      <c r="A85" s="79">
        <v>110</v>
      </c>
      <c r="B85" s="42"/>
      <c r="C85" s="80">
        <v>3000</v>
      </c>
      <c r="D85" s="81">
        <v>480795</v>
      </c>
    </row>
    <row r="86" spans="1:4" ht="12.75">
      <c r="A86" s="79">
        <v>110</v>
      </c>
      <c r="B86" s="42"/>
      <c r="C86" s="80">
        <v>100</v>
      </c>
      <c r="D86" s="81">
        <v>480895</v>
      </c>
    </row>
    <row r="87" spans="1:4" ht="12.75">
      <c r="A87" s="79">
        <v>105</v>
      </c>
      <c r="B87" s="42"/>
      <c r="C87" s="80">
        <v>100</v>
      </c>
      <c r="D87" s="81">
        <v>480995</v>
      </c>
    </row>
    <row r="88" ht="12.75">
      <c r="B88" s="14"/>
    </row>
    <row r="89" spans="1:2" ht="12.75">
      <c r="A89" s="82" t="s">
        <v>76</v>
      </c>
      <c r="B89" s="14"/>
    </row>
    <row r="90" spans="1:2" ht="12.75">
      <c r="A90" s="82" t="s">
        <v>77</v>
      </c>
      <c r="B90" s="14"/>
    </row>
  </sheetData>
  <sheetProtection/>
  <printOptions/>
  <pageMargins left="0.75" right="0.75" top="1.16" bottom="1" header="0.5" footer="0.5"/>
  <pageSetup horizontalDpi="300" verticalDpi="300" orientation="portrait" r:id="rId1"/>
  <headerFooter alignWithMargins="0">
    <oddHeader>&amp;C&amp;"MS Sans Serif,Bold"&amp;18 2001 EPA SO2 ALLOWANCE AUCTION
&amp;13SPOT AUCTION BIDS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8">
      <selection activeCell="C28" sqref="C28"/>
    </sheetView>
  </sheetViews>
  <sheetFormatPr defaultColWidth="9.140625" defaultRowHeight="12.75"/>
  <cols>
    <col min="1" max="8" width="12.7109375" style="40" customWidth="1"/>
    <col min="9" max="16384" width="9.140625" style="40" customWidth="1"/>
  </cols>
  <sheetData>
    <row r="2" spans="3:5" ht="12.75">
      <c r="C2" s="111" t="s">
        <v>38</v>
      </c>
      <c r="D2" s="112"/>
      <c r="E2" s="112"/>
    </row>
    <row r="4" spans="1:6" ht="12.75">
      <c r="A4"/>
      <c r="B4"/>
      <c r="C4" s="58"/>
      <c r="D4" s="58"/>
      <c r="E4" s="59" t="s">
        <v>33</v>
      </c>
      <c r="F4"/>
    </row>
    <row r="5" spans="1:6" ht="12.75">
      <c r="A5"/>
      <c r="B5"/>
      <c r="C5" s="51" t="s">
        <v>34</v>
      </c>
      <c r="D5" s="51" t="s">
        <v>35</v>
      </c>
      <c r="E5" s="51" t="s">
        <v>3</v>
      </c>
      <c r="F5"/>
    </row>
    <row r="6" spans="1:6" ht="12.75">
      <c r="A6"/>
      <c r="B6"/>
      <c r="C6" s="4"/>
      <c r="D6"/>
      <c r="E6"/>
      <c r="F6"/>
    </row>
    <row r="7" spans="1:6" ht="12.75">
      <c r="A7"/>
      <c r="B7"/>
      <c r="C7" s="4" t="s">
        <v>36</v>
      </c>
      <c r="D7" s="4" t="s">
        <v>78</v>
      </c>
      <c r="E7" s="69">
        <v>31</v>
      </c>
      <c r="F7"/>
    </row>
    <row r="8" spans="1:6" ht="12.75">
      <c r="A8"/>
      <c r="B8"/>
      <c r="C8" s="4" t="s">
        <v>36</v>
      </c>
      <c r="D8" s="69" t="s">
        <v>79</v>
      </c>
      <c r="E8" s="69">
        <v>2788</v>
      </c>
      <c r="F8"/>
    </row>
    <row r="9" spans="1:6" ht="12.75">
      <c r="A9"/>
      <c r="B9"/>
      <c r="F9"/>
    </row>
    <row r="10" spans="1:6" ht="12.75">
      <c r="A10"/>
      <c r="B10"/>
      <c r="C10" t="s">
        <v>80</v>
      </c>
      <c r="D10"/>
      <c r="E10"/>
      <c r="F10"/>
    </row>
    <row r="11" spans="1:6" ht="12.75">
      <c r="A11"/>
      <c r="B11"/>
      <c r="C11" t="s">
        <v>81</v>
      </c>
      <c r="D11"/>
      <c r="E11"/>
      <c r="F11"/>
    </row>
    <row r="12" ht="12.75">
      <c r="C12" s="48" t="s">
        <v>83</v>
      </c>
    </row>
    <row r="13" ht="12.75">
      <c r="C13" s="48" t="s">
        <v>82</v>
      </c>
    </row>
    <row r="19" spans="3:5" ht="12.75">
      <c r="C19" s="111" t="s">
        <v>39</v>
      </c>
      <c r="D19" s="112"/>
      <c r="E19" s="112"/>
    </row>
    <row r="21" spans="1:5" ht="12.75">
      <c r="A21"/>
      <c r="B21"/>
      <c r="C21" s="58"/>
      <c r="D21" s="58"/>
      <c r="E21" s="59" t="s">
        <v>33</v>
      </c>
    </row>
    <row r="22" spans="1:5" ht="12.75">
      <c r="A22"/>
      <c r="B22"/>
      <c r="C22" s="51" t="s">
        <v>34</v>
      </c>
      <c r="D22" s="51" t="s">
        <v>35</v>
      </c>
      <c r="E22" s="51" t="s">
        <v>3</v>
      </c>
    </row>
    <row r="23" spans="1:5" ht="12.75">
      <c r="A23"/>
      <c r="B23"/>
      <c r="C23"/>
      <c r="D23"/>
      <c r="E23"/>
    </row>
    <row r="24" spans="1:5" ht="12.75">
      <c r="A24"/>
      <c r="B24"/>
      <c r="C24" s="4" t="s">
        <v>36</v>
      </c>
      <c r="D24" s="69" t="s">
        <v>84</v>
      </c>
      <c r="E24" s="69">
        <v>2388</v>
      </c>
    </row>
    <row r="26" ht="12.75">
      <c r="C26" s="48" t="s">
        <v>85</v>
      </c>
    </row>
    <row r="27" ht="12.75">
      <c r="C27" s="48" t="s">
        <v>86</v>
      </c>
    </row>
  </sheetData>
  <sheetProtection/>
  <mergeCells count="2">
    <mergeCell ref="C2:E2"/>
    <mergeCell ref="C19:E19"/>
  </mergeCells>
  <printOptions/>
  <pageMargins left="0.75" right="0.75" top="1" bottom="1" header="0.5" footer="0.5"/>
  <pageSetup horizontalDpi="300" verticalDpi="300" orientation="portrait" r:id="rId1"/>
  <headerFooter alignWithMargins="0">
    <oddHeader xml:space="preserve">&amp;C&amp;"MS Sans Serif,Bold"&amp;18 2001 EPA SO2 Allowance Auction&amp;"MS Sans Serif,Regular"&amp;10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RBongiovi</cp:lastModifiedBy>
  <cp:lastPrinted>2001-03-27T20:24:05Z</cp:lastPrinted>
  <dcterms:created xsi:type="dcterms:W3CDTF">1999-03-23T18:46:02Z</dcterms:created>
  <dcterms:modified xsi:type="dcterms:W3CDTF">2015-04-22T16:49:52Z</dcterms:modified>
  <cp:category/>
  <cp:version/>
  <cp:contentType/>
  <cp:contentStatus/>
</cp:coreProperties>
</file>