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65" windowWidth="19035" windowHeight="594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Actions'!$A$1:$J$604</definedName>
    <definedName name="_xlnm.Print_Area" localSheetId="5">'Action Durations'!$A$1:$K$259</definedName>
    <definedName name="_xlnm.Print_Area" localSheetId="1">'Attributes'!$A$1:$J$623</definedName>
    <definedName name="_xlnm.Print_Area" localSheetId="6">'Beach Days'!$A$1:$L$623</definedName>
    <definedName name="_xlnm.Print_Area" localSheetId="2">'Monitoring'!$A$1:$I$623</definedName>
    <definedName name="_xlnm.Print_Area" localSheetId="0">'Summary'!$A$1:$W$19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<sst xmlns="http://schemas.openxmlformats.org/spreadsheetml/2006/main" count="19025" uniqueCount="1313">
  <si>
    <t>DAYS</t>
  </si>
  <si>
    <t>PER_MONTH</t>
  </si>
  <si>
    <t>ENTERO</t>
  </si>
  <si>
    <t xml:space="preserve"> </t>
  </si>
  <si>
    <t>BARNSTABLE</t>
  </si>
  <si>
    <t>MA100431</t>
  </si>
  <si>
    <t>29 Commercial Street</t>
  </si>
  <si>
    <t>MA690649</t>
  </si>
  <si>
    <t>333 Commercial Street</t>
  </si>
  <si>
    <t>MA720593</t>
  </si>
  <si>
    <t>451 Commerical Street</t>
  </si>
  <si>
    <t>MA576153</t>
  </si>
  <si>
    <t>593 Commercial Street</t>
  </si>
  <si>
    <t>MA323358</t>
  </si>
  <si>
    <t>637 Commercial Street</t>
  </si>
  <si>
    <t>Private/Private</t>
  </si>
  <si>
    <t>MA244219</t>
  </si>
  <si>
    <t>Atkins Lane</t>
  </si>
  <si>
    <t>MA751175</t>
  </si>
  <si>
    <t>Atlantic Avenue</t>
  </si>
  <si>
    <t>MA753563</t>
  </si>
  <si>
    <t>Baxter Avenue</t>
  </si>
  <si>
    <t>MA106012</t>
  </si>
  <si>
    <t>Bay Road</t>
  </si>
  <si>
    <t>MA326666</t>
  </si>
  <si>
    <t>Bayview Street</t>
  </si>
  <si>
    <t>MA301176</t>
  </si>
  <si>
    <t>Bone Hill</t>
  </si>
  <si>
    <t>MA695584</t>
  </si>
  <si>
    <t>Breakwater Landing</t>
  </si>
  <si>
    <t>MA532575</t>
  </si>
  <si>
    <t>Bucks Creek</t>
  </si>
  <si>
    <t>MA113854</t>
  </si>
  <si>
    <t>Campground</t>
  </si>
  <si>
    <t>Private/Public</t>
  </si>
  <si>
    <t>MA216020</t>
  </si>
  <si>
    <t>Cataumet Harbor</t>
  </si>
  <si>
    <t>MA841187</t>
  </si>
  <si>
    <t>Chapin Memorial</t>
  </si>
  <si>
    <t>MA201316</t>
  </si>
  <si>
    <t>Chatham Bars Inn</t>
  </si>
  <si>
    <t>MA028505</t>
  </si>
  <si>
    <t>Cockle Cove Creek</t>
  </si>
  <si>
    <t>MA923646</t>
  </si>
  <si>
    <t>MA562661</t>
  </si>
  <si>
    <t>Cole Road</t>
  </si>
  <si>
    <t>MA920751</t>
  </si>
  <si>
    <t>Columbus Avenue</t>
  </si>
  <si>
    <t>MA992505</t>
  </si>
  <si>
    <t>Corporation</t>
  </si>
  <si>
    <t>MA213542</t>
  </si>
  <si>
    <t>Cotuit Bay Shores Association</t>
  </si>
  <si>
    <t>MA902745</t>
  </si>
  <si>
    <t>Court Street</t>
  </si>
  <si>
    <t>MA394028</t>
  </si>
  <si>
    <t>Crocker's Neck</t>
  </si>
  <si>
    <t>MA604733</t>
  </si>
  <si>
    <t>Crosby Landing</t>
  </si>
  <si>
    <t>MA565565</t>
  </si>
  <si>
    <t>Cross Street</t>
  </si>
  <si>
    <t>MA957865</t>
  </si>
  <si>
    <t>Dyer Prince</t>
  </si>
  <si>
    <t>MA771599</t>
  </si>
  <si>
    <t>Ellis Landing</t>
  </si>
  <si>
    <t>MA659742</t>
  </si>
  <si>
    <t>Glendon Road</t>
  </si>
  <si>
    <t>MA253281</t>
  </si>
  <si>
    <t>Gray Gables</t>
  </si>
  <si>
    <t>MA225468</t>
  </si>
  <si>
    <t>Gray's Beach</t>
  </si>
  <si>
    <t>MA640881</t>
  </si>
  <si>
    <t>Howes Street</t>
  </si>
  <si>
    <t>MA594400</t>
  </si>
  <si>
    <t>Indian Trail</t>
  </si>
  <si>
    <t>MA364061</t>
  </si>
  <si>
    <t>Inman Road</t>
  </si>
  <si>
    <t>MA823928</t>
  </si>
  <si>
    <t>Johnson Street</t>
  </si>
  <si>
    <t>MA316598</t>
  </si>
  <si>
    <t>Kalmus Yacht</t>
  </si>
  <si>
    <t>MA588301</t>
  </si>
  <si>
    <t>Kendal Lane</t>
  </si>
  <si>
    <t>MA423205</t>
  </si>
  <si>
    <t>Lighthouse</t>
  </si>
  <si>
    <t>MA752065</t>
  </si>
  <si>
    <t>Mayo</t>
  </si>
  <si>
    <t>MA101364</t>
  </si>
  <si>
    <t>Millway</t>
  </si>
  <si>
    <t>MA141455</t>
  </si>
  <si>
    <t>Nauset</t>
  </si>
  <si>
    <t>MA743329</t>
  </si>
  <si>
    <t>MA289926</t>
  </si>
  <si>
    <t>Oregon</t>
  </si>
  <si>
    <t>MA465209</t>
  </si>
  <si>
    <t>Paines Creek</t>
  </si>
  <si>
    <t>MA165724</t>
  </si>
  <si>
    <t>Pamet Harbor</t>
  </si>
  <si>
    <t>MA816297</t>
  </si>
  <si>
    <t>Patiusset Beach</t>
  </si>
  <si>
    <t>MA584237</t>
  </si>
  <si>
    <t>Pleasant Bay</t>
  </si>
  <si>
    <t>MA279857</t>
  </si>
  <si>
    <t>Popponesset Beach Association</t>
  </si>
  <si>
    <t>MA972896</t>
  </si>
  <si>
    <t>Provincetown Inn Rotary</t>
  </si>
  <si>
    <t>MA994742</t>
  </si>
  <si>
    <t>MA471736</t>
  </si>
  <si>
    <t>MA504097</t>
  </si>
  <si>
    <t>MA666958</t>
  </si>
  <si>
    <t>Robbins Hill</t>
  </si>
  <si>
    <t>MA862437</t>
  </si>
  <si>
    <t>Rock Harbor</t>
  </si>
  <si>
    <t>MA933088</t>
  </si>
  <si>
    <t>Ropes</t>
  </si>
  <si>
    <t>MA664693</t>
  </si>
  <si>
    <t>MA639914</t>
  </si>
  <si>
    <t>MA433361</t>
  </si>
  <si>
    <t>MA748740</t>
  </si>
  <si>
    <t>MA075274</t>
  </si>
  <si>
    <t>Sandy Neck</t>
  </si>
  <si>
    <t>MA601984</t>
  </si>
  <si>
    <t>Scudder Lane</t>
  </si>
  <si>
    <t>MA444621</t>
  </si>
  <si>
    <t>Scusset (DCR - DSPR)</t>
  </si>
  <si>
    <t>MA585360</t>
  </si>
  <si>
    <t>Sea Street (East Dennis)</t>
  </si>
  <si>
    <t>MA704853</t>
  </si>
  <si>
    <t>Seaside Park Improvement Association</t>
  </si>
  <si>
    <t>MA744997</t>
  </si>
  <si>
    <t>Shorewood Beach Association</t>
  </si>
  <si>
    <t>MA620999</t>
  </si>
  <si>
    <t>Sippewissett Highlands Trust</t>
  </si>
  <si>
    <t>MA216017</t>
  </si>
  <si>
    <t>Skaket Beach Condominiums</t>
  </si>
  <si>
    <t>MA159240</t>
  </si>
  <si>
    <t>South Village</t>
  </si>
  <si>
    <t>MA134241</t>
  </si>
  <si>
    <t>Town Cove</t>
  </si>
  <si>
    <t>MA294678</t>
  </si>
  <si>
    <t>Town Landing - Breakwater</t>
  </si>
  <si>
    <t>MA620657</t>
  </si>
  <si>
    <t>Town Landing - Snail Road</t>
  </si>
  <si>
    <t>MA861846</t>
  </si>
  <si>
    <t>Town Landing West of Coast Guard</t>
  </si>
  <si>
    <t>MA246390</t>
  </si>
  <si>
    <t>Town Neck</t>
  </si>
  <si>
    <t>MA773357</t>
  </si>
  <si>
    <t>MA365090</t>
  </si>
  <si>
    <t>Trotting Park</t>
  </si>
  <si>
    <t>MA949920</t>
  </si>
  <si>
    <t>Closure</t>
  </si>
  <si>
    <t>PREEMPT</t>
  </si>
  <si>
    <t>Rain Advisory</t>
  </si>
  <si>
    <t>RAINFALL</t>
  </si>
  <si>
    <t>Veterans</t>
  </si>
  <si>
    <t>MA530947</t>
  </si>
  <si>
    <t>Wequasett Inn Resort</t>
  </si>
  <si>
    <t>MA440390</t>
  </si>
  <si>
    <t>West End Lot</t>
  </si>
  <si>
    <t>BRISTOL</t>
  </si>
  <si>
    <t>MA716287</t>
  </si>
  <si>
    <t>Anthony's</t>
  </si>
  <si>
    <t>MA372082</t>
  </si>
  <si>
    <t>Coles River Club off Harbor Rd</t>
  </si>
  <si>
    <t>MA467885</t>
  </si>
  <si>
    <t>Fort Phoenix (DCR - DSPR)</t>
  </si>
  <si>
    <t>MA208905</t>
  </si>
  <si>
    <t>Hidden Bay</t>
  </si>
  <si>
    <t>MA556800</t>
  </si>
  <si>
    <t>Horseneck (DCR - DSPR)</t>
  </si>
  <si>
    <t>MA124847</t>
  </si>
  <si>
    <t>Nonquitt</t>
  </si>
  <si>
    <t>MA342526</t>
  </si>
  <si>
    <t>Oak Hill Shores</t>
  </si>
  <si>
    <t>MA430398</t>
  </si>
  <si>
    <t>Pearse</t>
  </si>
  <si>
    <t>MA891161</t>
  </si>
  <si>
    <t>Raymond Street</t>
  </si>
  <si>
    <t>MA091684</t>
  </si>
  <si>
    <t>Salter's Point South</t>
  </si>
  <si>
    <t>MA536859</t>
  </si>
  <si>
    <t>Sandy Beach</t>
  </si>
  <si>
    <t>MA758675</t>
  </si>
  <si>
    <t>Seaview</t>
  </si>
  <si>
    <t>Town Beach</t>
  </si>
  <si>
    <t>DUKES</t>
  </si>
  <si>
    <t>MA704340</t>
  </si>
  <si>
    <t>MA389498</t>
  </si>
  <si>
    <t>Tashmoo Cut</t>
  </si>
  <si>
    <t>ESSEX</t>
  </si>
  <si>
    <t>MA444171</t>
  </si>
  <si>
    <t>Black</t>
  </si>
  <si>
    <t>MA151015</t>
  </si>
  <si>
    <t>Black Rock</t>
  </si>
  <si>
    <t>MA641809</t>
  </si>
  <si>
    <t>Brackenbury</t>
  </si>
  <si>
    <t>MA334369</t>
  </si>
  <si>
    <t>Canoe</t>
  </si>
  <si>
    <t>MA282318</t>
  </si>
  <si>
    <t>Children's Island - Back</t>
  </si>
  <si>
    <t>MA425571</t>
  </si>
  <si>
    <t>Children's Island - Dock</t>
  </si>
  <si>
    <t>MA794165</t>
  </si>
  <si>
    <t>Children's Island - Wally</t>
  </si>
  <si>
    <t>MA691904</t>
  </si>
  <si>
    <t>Collins Cove</t>
  </si>
  <si>
    <t>MA919254</t>
  </si>
  <si>
    <t>Crocker Park</t>
  </si>
  <si>
    <t>MA424142</t>
  </si>
  <si>
    <t>Dane Street</t>
  </si>
  <si>
    <t>MA902548</t>
  </si>
  <si>
    <t>Devereux</t>
  </si>
  <si>
    <t>MA617417</t>
  </si>
  <si>
    <t>Eisman's</t>
  </si>
  <si>
    <t>MA869051</t>
  </si>
  <si>
    <t>Fisherman's</t>
  </si>
  <si>
    <t>MA715948</t>
  </si>
  <si>
    <t>Gas House</t>
  </si>
  <si>
    <t>MA538327</t>
  </si>
  <si>
    <t>Grace Oliver</t>
  </si>
  <si>
    <t>MA487839</t>
  </si>
  <si>
    <t>Halford</t>
  </si>
  <si>
    <t>MA211876</t>
  </si>
  <si>
    <t>Independence Park</t>
  </si>
  <si>
    <t>MA596706</t>
  </si>
  <si>
    <t>Juniper Point</t>
  </si>
  <si>
    <t>MA984037</t>
  </si>
  <si>
    <t>Kings</t>
  </si>
  <si>
    <t>MA924979</t>
  </si>
  <si>
    <t>MA565550</t>
  </si>
  <si>
    <t>MA374356</t>
  </si>
  <si>
    <t>Little Neck</t>
  </si>
  <si>
    <t>MA284847</t>
  </si>
  <si>
    <t>MA218585</t>
  </si>
  <si>
    <t>Mingo</t>
  </si>
  <si>
    <t>MA351168</t>
  </si>
  <si>
    <t>Osgood</t>
  </si>
  <si>
    <t>MA753387</t>
  </si>
  <si>
    <t>Pico</t>
  </si>
  <si>
    <t>MA524106</t>
  </si>
  <si>
    <t>Preston</t>
  </si>
  <si>
    <t>MA186671</t>
  </si>
  <si>
    <t>MA227000</t>
  </si>
  <si>
    <t>MA198444</t>
  </si>
  <si>
    <t>MA809018</t>
  </si>
  <si>
    <t>MA802515</t>
  </si>
  <si>
    <t>MA130081</t>
  </si>
  <si>
    <t>Sandy Point</t>
  </si>
  <si>
    <t>MA053694</t>
  </si>
  <si>
    <t>Short</t>
  </si>
  <si>
    <t>MA667947</t>
  </si>
  <si>
    <t>Short (DCR - DUPR)</t>
  </si>
  <si>
    <t>MA852444</t>
  </si>
  <si>
    <t>Stramski</t>
  </si>
  <si>
    <t>MA858920</t>
  </si>
  <si>
    <t>Tuck's Point</t>
  </si>
  <si>
    <t>MA744975</t>
  </si>
  <si>
    <t>Village Street</t>
  </si>
  <si>
    <t>MA452184</t>
  </si>
  <si>
    <t>West Manchester</t>
  </si>
  <si>
    <t>MA594434</t>
  </si>
  <si>
    <t>Whales</t>
  </si>
  <si>
    <t>MA460485</t>
  </si>
  <si>
    <t>Willow Avenue</t>
  </si>
  <si>
    <t>MA637345</t>
  </si>
  <si>
    <t>Willows Pier</t>
  </si>
  <si>
    <t>MA570977</t>
  </si>
  <si>
    <t>Winthrop (DCR - DUPR)</t>
  </si>
  <si>
    <t>MA265036</t>
  </si>
  <si>
    <t>Woodbury</t>
  </si>
  <si>
    <t>MA447128</t>
  </si>
  <si>
    <t>Yerrill</t>
  </si>
  <si>
    <t>NANTUCKET</t>
  </si>
  <si>
    <t>MA567204</t>
  </si>
  <si>
    <t>40th Pole 1</t>
  </si>
  <si>
    <t>MA306577</t>
  </si>
  <si>
    <t>Children's</t>
  </si>
  <si>
    <t>MA111763</t>
  </si>
  <si>
    <t>Cisco</t>
  </si>
  <si>
    <t>MA845437</t>
  </si>
  <si>
    <t>Dionis</t>
  </si>
  <si>
    <t>MA255405</t>
  </si>
  <si>
    <t>Jetties</t>
  </si>
  <si>
    <t>MA549298</t>
  </si>
  <si>
    <t>Madaket</t>
  </si>
  <si>
    <t>MA624472</t>
  </si>
  <si>
    <t>Miacomet</t>
  </si>
  <si>
    <t>MA873736</t>
  </si>
  <si>
    <t>Sconset 1</t>
  </si>
  <si>
    <t>MA470596</t>
  </si>
  <si>
    <t>Sewerbeds</t>
  </si>
  <si>
    <t>MA178514</t>
  </si>
  <si>
    <t>Surfside 1</t>
  </si>
  <si>
    <t>MA742110</t>
  </si>
  <si>
    <t>Surfside 2</t>
  </si>
  <si>
    <t>Warren's Landing</t>
  </si>
  <si>
    <t>MA538359</t>
  </si>
  <si>
    <t>Washing Pond</t>
  </si>
  <si>
    <t>MA398852</t>
  </si>
  <si>
    <t>Washington Street</t>
  </si>
  <si>
    <t>NORFOLK</t>
  </si>
  <si>
    <t>MA316039</t>
  </si>
  <si>
    <t>Avalon</t>
  </si>
  <si>
    <t>MA697743</t>
  </si>
  <si>
    <t>Bassing's (Sailing Club)</t>
  </si>
  <si>
    <t>MA749708</t>
  </si>
  <si>
    <t>MA035626</t>
  </si>
  <si>
    <t>Broady (Baker)</t>
  </si>
  <si>
    <t>MA100769</t>
  </si>
  <si>
    <t>Chikatawbot</t>
  </si>
  <si>
    <t>MA133692</t>
  </si>
  <si>
    <t>Delano Ave.</t>
  </si>
  <si>
    <t>MA866757</t>
  </si>
  <si>
    <t>Edgewater</t>
  </si>
  <si>
    <t>MA681484</t>
  </si>
  <si>
    <t>Heron</t>
  </si>
  <si>
    <t>Little Harbor</t>
  </si>
  <si>
    <t>MA300950</t>
  </si>
  <si>
    <t>Merrymount</t>
  </si>
  <si>
    <t>MA640314</t>
  </si>
  <si>
    <t>Mound</t>
  </si>
  <si>
    <t>MA743318</t>
  </si>
  <si>
    <t>Nickerson</t>
  </si>
  <si>
    <t>MA421691</t>
  </si>
  <si>
    <t>Rhoda</t>
  </si>
  <si>
    <t>MA102019</t>
  </si>
  <si>
    <t>Sandy</t>
  </si>
  <si>
    <t>MA140455</t>
  </si>
  <si>
    <t>Sandy Cove</t>
  </si>
  <si>
    <t>MA193995</t>
  </si>
  <si>
    <t>Smith Beach</t>
  </si>
  <si>
    <t>MA203090</t>
  </si>
  <si>
    <t>Wollaston (DCR - DUPR)</t>
  </si>
  <si>
    <t>MA957964</t>
  </si>
  <si>
    <t>MA562850</t>
  </si>
  <si>
    <t>MA715607</t>
  </si>
  <si>
    <t>MA665375</t>
  </si>
  <si>
    <t>Yacht Club</t>
  </si>
  <si>
    <t>PLYMOUTH</t>
  </si>
  <si>
    <t>MA962360</t>
  </si>
  <si>
    <t>400 North</t>
  </si>
  <si>
    <t>MA622297</t>
  </si>
  <si>
    <t>400 South</t>
  </si>
  <si>
    <t>MA510998</t>
  </si>
  <si>
    <t>A Street Ocean</t>
  </si>
  <si>
    <t>MA201918</t>
  </si>
  <si>
    <t>Belair</t>
  </si>
  <si>
    <t>MA352004</t>
  </si>
  <si>
    <t>Brant Rock</t>
  </si>
  <si>
    <t>MA489151</t>
  </si>
  <si>
    <t>Briarwood</t>
  </si>
  <si>
    <t>MA594150</t>
  </si>
  <si>
    <t>Darcy's</t>
  </si>
  <si>
    <t>MA357380</t>
  </si>
  <si>
    <t>Dexter Lane</t>
  </si>
  <si>
    <t>MA653169</t>
  </si>
  <si>
    <t>Duxbury Beach @ Bath House</t>
  </si>
  <si>
    <t>MA335584</t>
  </si>
  <si>
    <t>MA629499</t>
  </si>
  <si>
    <t>Egypt</t>
  </si>
  <si>
    <t>MA874495</t>
  </si>
  <si>
    <t>Fieldston</t>
  </si>
  <si>
    <t>MA992826</t>
  </si>
  <si>
    <t>MA557719</t>
  </si>
  <si>
    <t>Forbes</t>
  </si>
  <si>
    <t>MA551959</t>
  </si>
  <si>
    <t>Gray's</t>
  </si>
  <si>
    <t>MA736369</t>
  </si>
  <si>
    <t>Green Harbor</t>
  </si>
  <si>
    <t>MA329112</t>
  </si>
  <si>
    <t>Gunrock</t>
  </si>
  <si>
    <t>MA530387</t>
  </si>
  <si>
    <t>Humarock</t>
  </si>
  <si>
    <t>MA236087</t>
  </si>
  <si>
    <t>J. Beach</t>
  </si>
  <si>
    <t>MA971441</t>
  </si>
  <si>
    <t>Kids Beach</t>
  </si>
  <si>
    <t>MA989630</t>
  </si>
  <si>
    <t>Landing Road</t>
  </si>
  <si>
    <t>MA390968</t>
  </si>
  <si>
    <t>MA148482</t>
  </si>
  <si>
    <t>Minot</t>
  </si>
  <si>
    <t>MA535581</t>
  </si>
  <si>
    <t>Nelson Street</t>
  </si>
  <si>
    <t>MA613695</t>
  </si>
  <si>
    <t>Newport</t>
  </si>
  <si>
    <t>MA172225</t>
  </si>
  <si>
    <t>North</t>
  </si>
  <si>
    <t>MA944848</t>
  </si>
  <si>
    <t>Oakdale Avenue</t>
  </si>
  <si>
    <t>MA684125</t>
  </si>
  <si>
    <t>Onset</t>
  </si>
  <si>
    <t>MA652407</t>
  </si>
  <si>
    <t>Parkwood</t>
  </si>
  <si>
    <t>MA454803</t>
  </si>
  <si>
    <t>Peggotty</t>
  </si>
  <si>
    <t>MA786288</t>
  </si>
  <si>
    <t>MA552169</t>
  </si>
  <si>
    <t>MA819257</t>
  </si>
  <si>
    <t>MA636475</t>
  </si>
  <si>
    <t>Residents Beach (Duxbury Beach)</t>
  </si>
  <si>
    <t>MA301976</t>
  </si>
  <si>
    <t>Rocky Nook</t>
  </si>
  <si>
    <t>MA837135</t>
  </si>
  <si>
    <t>Sand Hills</t>
  </si>
  <si>
    <t>MA930718</t>
  </si>
  <si>
    <t>Scituate Lighthouse</t>
  </si>
  <si>
    <t>MA293803</t>
  </si>
  <si>
    <t>Seal Cove</t>
  </si>
  <si>
    <t>MA344492</t>
  </si>
  <si>
    <t>Squid</t>
  </si>
  <si>
    <t>MA453034</t>
  </si>
  <si>
    <t>Swift's</t>
  </si>
  <si>
    <t>MA959316</t>
  </si>
  <si>
    <t>Swift's Neck</t>
  </si>
  <si>
    <t>MA623305</t>
  </si>
  <si>
    <t>MA851889</t>
  </si>
  <si>
    <t>Tabor Park South</t>
  </si>
  <si>
    <t>MA565150</t>
  </si>
  <si>
    <t>Tower 1</t>
  </si>
  <si>
    <t>MA383802</t>
  </si>
  <si>
    <t>Tower 4</t>
  </si>
  <si>
    <t>MA201719</t>
  </si>
  <si>
    <t>MA476242</t>
  </si>
  <si>
    <t>MA576579</t>
  </si>
  <si>
    <t>MA523462</t>
  </si>
  <si>
    <t>MA813543</t>
  </si>
  <si>
    <t>XYZ</t>
  </si>
  <si>
    <t>SUFFOLK</t>
  </si>
  <si>
    <t>MA334293</t>
  </si>
  <si>
    <t>MA641647</t>
  </si>
  <si>
    <t>MA670915</t>
  </si>
  <si>
    <t>MA738501</t>
  </si>
  <si>
    <t>MA780232</t>
  </si>
  <si>
    <t>MA187787</t>
  </si>
  <si>
    <t>Constitution (DCR - DUPR)</t>
  </si>
  <si>
    <t>MA005593</t>
  </si>
  <si>
    <t>Donovans</t>
  </si>
  <si>
    <t>MA241658</t>
  </si>
  <si>
    <t>Grandview</t>
  </si>
  <si>
    <t>MA846279</t>
  </si>
  <si>
    <t>M Street Beach @ M Street (DCR - DUPR)</t>
  </si>
  <si>
    <t>MA259042</t>
  </si>
  <si>
    <t>Malibu (DCR - DUPR)</t>
  </si>
  <si>
    <t>MA148963</t>
  </si>
  <si>
    <t>Pleasure Bay @ Broadway (DCR - DUPR)</t>
  </si>
  <si>
    <t>MA698753</t>
  </si>
  <si>
    <t>Savin Hill (DCR - DUPR)</t>
  </si>
  <si>
    <t>MA124463</t>
  </si>
  <si>
    <t>Tenean (DCR - DUPR)</t>
  </si>
  <si>
    <t>PER_WEEK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</si>
  <si>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</si>
  <si>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</si>
  <si>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</si>
  <si>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</si>
  <si>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</si>
  <si>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</si>
  <si>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</si>
  <si>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</si>
  <si>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</si>
  <si>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</si>
  <si>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</si>
  <si>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</si>
  <si>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</si>
  <si>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</si>
  <si>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</si>
  <si>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</si>
  <si>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</si>
  <si>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</si>
  <si>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</si>
  <si>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</si>
  <si>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</si>
  <si>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</si>
  <si>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</si>
  <si>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</si>
  <si>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</si>
  <si>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</si>
  <si>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</si>
  <si>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</si>
  <si>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</si>
  <si>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</si>
  <si>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</si>
  <si>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</si>
  <si>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</si>
  <si>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</si>
  <si>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</si>
  <si>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</si>
  <si>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</si>
  <si>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</si>
  <si>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</si>
  <si>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</si>
  <si>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</si>
  <si>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</si>
  <si>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</si>
  <si>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</si>
  <si>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</si>
  <si>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</si>
  <si>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</si>
  <si>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</si>
  <si>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</si>
  <si>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</si>
  <si>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</si>
  <si>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</si>
  <si>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</si>
  <si>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</si>
  <si>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</si>
  <si>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</si>
  <si>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</si>
  <si>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</si>
  <si>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</si>
  <si>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</si>
  <si>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</si>
  <si>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</si>
  <si>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</si>
  <si>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</si>
  <si>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</si>
  <si>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</si>
  <si>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</si>
  <si>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</si>
  <si>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</si>
  <si>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</si>
  <si>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</si>
  <si>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</si>
  <si>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</si>
  <si>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</si>
  <si>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TOTALS:</t>
  </si>
  <si>
    <t>BEACH Act Beaches</t>
  </si>
  <si>
    <t>Combined sewer overflow</t>
  </si>
  <si>
    <t>Sanitary sewer overflow</t>
  </si>
  <si>
    <t xml:space="preserve">TOTAL </t>
  </si>
  <si>
    <t>BEACHES:</t>
  </si>
  <si>
    <t>MONITORED</t>
  </si>
  <si>
    <t>MA580588</t>
  </si>
  <si>
    <t>Red River</t>
  </si>
  <si>
    <t>Ryder Street</t>
  </si>
  <si>
    <t>MA323429</t>
  </si>
  <si>
    <t>Mink Meadows</t>
  </si>
  <si>
    <t>Kings (DCR - DUPR)</t>
  </si>
  <si>
    <t>MA737501</t>
  </si>
  <si>
    <t>Plymouth</t>
  </si>
  <si>
    <t>White Horse</t>
  </si>
  <si>
    <t>Carson Beach (DCR - DUPR)</t>
  </si>
  <si>
    <t>Mants</t>
  </si>
  <si>
    <t>Race Point (National)</t>
  </si>
  <si>
    <t>South Beach State Park</t>
  </si>
  <si>
    <t>MA484411</t>
  </si>
  <si>
    <t>Vineyard Harbor Motel</t>
  </si>
  <si>
    <t>Magnolia</t>
  </si>
  <si>
    <t>MA621151</t>
  </si>
  <si>
    <t>MA925761</t>
  </si>
  <si>
    <t>Center Hill Road</t>
  </si>
  <si>
    <t>MA333479</t>
  </si>
  <si>
    <t>Hamilton Beach</t>
  </si>
  <si>
    <t>MA365344</t>
  </si>
  <si>
    <t>Standish Shores</t>
  </si>
  <si>
    <t>Tabor Academy</t>
  </si>
  <si>
    <t>City Point Beach (DCR)</t>
  </si>
  <si>
    <t>Revere Beach (DCR)</t>
  </si>
  <si>
    <t>ECOLI</t>
  </si>
  <si>
    <t>Beach action in 2009?</t>
  </si>
  <si>
    <t>MA280847</t>
  </si>
  <si>
    <t>Acapesket Improvement Association</t>
  </si>
  <si>
    <t>MA356010</t>
  </si>
  <si>
    <t>Andrew Harding Lane Beach</t>
  </si>
  <si>
    <t>No</t>
  </si>
  <si>
    <t>MA914656</t>
  </si>
  <si>
    <t>MA344031</t>
  </si>
  <si>
    <t>Ballston</t>
  </si>
  <si>
    <t>MA987337</t>
  </si>
  <si>
    <t>Bank Street - Bayview Rd</t>
  </si>
  <si>
    <t>MA042789</t>
  </si>
  <si>
    <t>Barlows Landing</t>
  </si>
  <si>
    <t>MA368655</t>
  </si>
  <si>
    <t>Bass River - East</t>
  </si>
  <si>
    <t>MA710318</t>
  </si>
  <si>
    <t>Bass River - West</t>
  </si>
  <si>
    <t>MA736353</t>
  </si>
  <si>
    <t>Bayview</t>
  </si>
  <si>
    <t>MA909064</t>
  </si>
  <si>
    <t>Bikepath Beach (Trunk River)</t>
  </si>
  <si>
    <t>MA946610</t>
  </si>
  <si>
    <t>MA813829</t>
  </si>
  <si>
    <t>Boat Meadow</t>
  </si>
  <si>
    <t>MA260834</t>
  </si>
  <si>
    <t>Briarwood Marine and Science</t>
  </si>
  <si>
    <t>MA369431</t>
  </si>
  <si>
    <t>Bridge Street</t>
  </si>
  <si>
    <t>MA703173</t>
  </si>
  <si>
    <t>Bristol - East</t>
  </si>
  <si>
    <t>MA862458</t>
  </si>
  <si>
    <t>Bristol - West</t>
  </si>
  <si>
    <t>MA823214</t>
  </si>
  <si>
    <t>Brooks</t>
  </si>
  <si>
    <t>MA380639</t>
  </si>
  <si>
    <t>Burton Baker</t>
  </si>
  <si>
    <t>MA523978</t>
  </si>
  <si>
    <t>Cahoon Hollow</t>
  </si>
  <si>
    <t>MA824315</t>
  </si>
  <si>
    <t>Callies Beach</t>
  </si>
  <si>
    <t>MA111392</t>
  </si>
  <si>
    <t>Cape Cod Sea Camps (Bay)</t>
  </si>
  <si>
    <t>MA485433</t>
  </si>
  <si>
    <t>Cedar Point Association</t>
  </si>
  <si>
    <t>MA626369</t>
  </si>
  <si>
    <t>Chapoquoit</t>
  </si>
  <si>
    <t>MA465792</t>
  </si>
  <si>
    <t>Chapoquoit Associates - Front Beach</t>
  </si>
  <si>
    <t>MA305868</t>
  </si>
  <si>
    <t>Chapoquoit Associates - Little Beach</t>
  </si>
  <si>
    <t>MA912395</t>
  </si>
  <si>
    <t>Chequesset Yacht and Country Club</t>
  </si>
  <si>
    <t>MA452060</t>
  </si>
  <si>
    <t>Coast Guard - 1</t>
  </si>
  <si>
    <t>MA795212</t>
  </si>
  <si>
    <t>Coast Guard - 2</t>
  </si>
  <si>
    <t>MA752288</t>
  </si>
  <si>
    <t>Coast Guard Town</t>
  </si>
  <si>
    <t>MA633929</t>
  </si>
  <si>
    <t>Cockle Cove</t>
  </si>
  <si>
    <t>MA503949</t>
  </si>
  <si>
    <t>Cold Storage</t>
  </si>
  <si>
    <t>MA833228</t>
  </si>
  <si>
    <t>Cold Storage/Pond Village</t>
  </si>
  <si>
    <t>MA307654</t>
  </si>
  <si>
    <t>Colonial Acres</t>
  </si>
  <si>
    <t>MA447546</t>
  </si>
  <si>
    <t>Colonial Acres - East</t>
  </si>
  <si>
    <t>MA408301</t>
  </si>
  <si>
    <t>Cook's Brook</t>
  </si>
  <si>
    <t>MA948260</t>
  </si>
  <si>
    <t>Cordwood Road</t>
  </si>
  <si>
    <t>MA289622</t>
  </si>
  <si>
    <t>Corn Hill</t>
  </si>
  <si>
    <t>MA341447</t>
  </si>
  <si>
    <t>Covell's</t>
  </si>
  <si>
    <t>MA613743</t>
  </si>
  <si>
    <t>Craigville</t>
  </si>
  <si>
    <t>MA425772</t>
  </si>
  <si>
    <t>Craigville Beach Club</t>
  </si>
  <si>
    <t>MA837294</t>
  </si>
  <si>
    <t>Crow's Nest (496 Shore Rd)</t>
  </si>
  <si>
    <t>MA634415</t>
  </si>
  <si>
    <t>Dowses</t>
  </si>
  <si>
    <t>MA325595</t>
  </si>
  <si>
    <t>Duck Harbor</t>
  </si>
  <si>
    <t>MA156826</t>
  </si>
  <si>
    <t>Dune's Colony (648 Shore Rd)</t>
  </si>
  <si>
    <t>MA472170</t>
  </si>
  <si>
    <t>Earle Road</t>
  </si>
  <si>
    <t>MA514992</t>
  </si>
  <si>
    <t>East (Town) Beach</t>
  </si>
  <si>
    <t>MA245042</t>
  </si>
  <si>
    <t>East Sandwich</t>
  </si>
  <si>
    <t>MA224544</t>
  </si>
  <si>
    <t>Electric Avenue</t>
  </si>
  <si>
    <t>MA124039</t>
  </si>
  <si>
    <t>Englewood</t>
  </si>
  <si>
    <t>MA804678</t>
  </si>
  <si>
    <t>Estey Avenue</t>
  </si>
  <si>
    <t>MA815901</t>
  </si>
  <si>
    <t>Falmouth Associates - 564 Surf Drive</t>
  </si>
  <si>
    <t>MA723858</t>
  </si>
  <si>
    <t>Falmouth Heights - East</t>
  </si>
  <si>
    <t>MA421310</t>
  </si>
  <si>
    <t>Falmouth Heights - West</t>
  </si>
  <si>
    <t>MA276288</t>
  </si>
  <si>
    <t>Falmouth Yacht Club</t>
  </si>
  <si>
    <t>MA871439</t>
  </si>
  <si>
    <t>Fifth Ave (boat launch)</t>
  </si>
  <si>
    <t>MA687258</t>
  </si>
  <si>
    <t>First Encounter - Beach</t>
  </si>
  <si>
    <t>MA377157</t>
  </si>
  <si>
    <t>First Encounter - Spit River</t>
  </si>
  <si>
    <t>MA171456</t>
  </si>
  <si>
    <t>Fisher</t>
  </si>
  <si>
    <t>MA102069</t>
  </si>
  <si>
    <t>Follins Pond</t>
  </si>
  <si>
    <t>MA589398</t>
  </si>
  <si>
    <t>MA159424</t>
  </si>
  <si>
    <t>Forest Street Beach</t>
  </si>
  <si>
    <t>MA223002</t>
  </si>
  <si>
    <t>Great Hollow</t>
  </si>
  <si>
    <t>MA442429</t>
  </si>
  <si>
    <t>Grey Neck</t>
  </si>
  <si>
    <t>MA828337</t>
  </si>
  <si>
    <t>Haigis</t>
  </si>
  <si>
    <t>MA825255</t>
  </si>
  <si>
    <t>Harborview</t>
  </si>
  <si>
    <t>MA362280</t>
  </si>
  <si>
    <t>Hardings - East</t>
  </si>
  <si>
    <t>MA344903</t>
  </si>
  <si>
    <t>Hardings - West</t>
  </si>
  <si>
    <t>MA627070</t>
  </si>
  <si>
    <t>Hawthorne</t>
  </si>
  <si>
    <t>MA655640</t>
  </si>
  <si>
    <t>Head of the Meadow (National)</t>
  </si>
  <si>
    <t>MA803827</t>
  </si>
  <si>
    <t>Head of the Meadow (Town)</t>
  </si>
  <si>
    <t>MA937664</t>
  </si>
  <si>
    <t>Herring Cove (National)</t>
  </si>
  <si>
    <t>MA788803</t>
  </si>
  <si>
    <t>Hideaway Village Association</t>
  </si>
  <si>
    <t>MA571350</t>
  </si>
  <si>
    <t>Indian Neck</t>
  </si>
  <si>
    <t>MA169911</t>
  </si>
  <si>
    <t>Jacknife Harbor</t>
  </si>
  <si>
    <t>MA227893</t>
  </si>
  <si>
    <t>Jetty Lane</t>
  </si>
  <si>
    <t>MA054886</t>
  </si>
  <si>
    <t>Kalmus Ocean</t>
  </si>
  <si>
    <t>MA701268</t>
  </si>
  <si>
    <t>Kellers Corner</t>
  </si>
  <si>
    <t>MA700735</t>
  </si>
  <si>
    <t>Kennedy Memorial</t>
  </si>
  <si>
    <t>MA811251</t>
  </si>
  <si>
    <t>Kent's Point</t>
  </si>
  <si>
    <t>MA251641</t>
  </si>
  <si>
    <t>Keyes Beach</t>
  </si>
  <si>
    <t>MA789600</t>
  </si>
  <si>
    <t>Kingsbury</t>
  </si>
  <si>
    <t>MA349158</t>
  </si>
  <si>
    <t>Linnell Landing</t>
  </si>
  <si>
    <t>MA197136</t>
  </si>
  <si>
    <t>Little Inn at Pleasant Bay</t>
  </si>
  <si>
    <t>MA566674</t>
  </si>
  <si>
    <t>Little Island Beach Preserve</t>
  </si>
  <si>
    <t>MA276490</t>
  </si>
  <si>
    <t>Little River Road</t>
  </si>
  <si>
    <t>MA679664</t>
  </si>
  <si>
    <t>Longnook</t>
  </si>
  <si>
    <t>MA582409</t>
  </si>
  <si>
    <t>Loops</t>
  </si>
  <si>
    <t>MA906433</t>
  </si>
  <si>
    <t>Maguires Landing</t>
  </si>
  <si>
    <t>MA375372</t>
  </si>
  <si>
    <t>Marconi - Sampling Point 1</t>
  </si>
  <si>
    <t>MA875005</t>
  </si>
  <si>
    <t>Marconi - Sampling Point 3</t>
  </si>
  <si>
    <t>MA464496</t>
  </si>
  <si>
    <t>Mashpee Neck Road (Town Landing)</t>
  </si>
  <si>
    <t>MA992552</t>
  </si>
  <si>
    <t>Maushup Village</t>
  </si>
  <si>
    <t>MA467731</t>
  </si>
  <si>
    <t>Mayflower</t>
  </si>
  <si>
    <t>MA369693</t>
  </si>
  <si>
    <t>Meeting House Pond</t>
  </si>
  <si>
    <t>MA655169</t>
  </si>
  <si>
    <t>Megansett</t>
  </si>
  <si>
    <t>MA318034</t>
  </si>
  <si>
    <t>Menauhant - East</t>
  </si>
  <si>
    <t>MA454163</t>
  </si>
  <si>
    <t>Menauhant - West</t>
  </si>
  <si>
    <t>MA544367</t>
  </si>
  <si>
    <t>Merkel Beach (Snow Inn Road)</t>
  </si>
  <si>
    <t>MA546332</t>
  </si>
  <si>
    <t>Mill Road</t>
  </si>
  <si>
    <t>MA103920</t>
  </si>
  <si>
    <t>Monument</t>
  </si>
  <si>
    <t>MA312817</t>
  </si>
  <si>
    <t>Nauset Light - 1</t>
  </si>
  <si>
    <t>MA103164</t>
  </si>
  <si>
    <t>Nauset Light - 3</t>
  </si>
  <si>
    <t>MA196150</t>
  </si>
  <si>
    <t>Neel Road</t>
  </si>
  <si>
    <t>MA312972</t>
  </si>
  <si>
    <t>New Seabury Inn</t>
  </si>
  <si>
    <t>MA246941</t>
  </si>
  <si>
    <t>New Silver (Silver Beach Improvement Association)</t>
  </si>
  <si>
    <t>MA601611</t>
  </si>
  <si>
    <t>Newcomb Hollow</t>
  </si>
  <si>
    <t>MA431434</t>
  </si>
  <si>
    <t>Nobska Beach Association</t>
  </si>
  <si>
    <t>MA247772</t>
  </si>
  <si>
    <t>Noon's Landing</t>
  </si>
  <si>
    <t>MA860803</t>
  </si>
  <si>
    <t>MA537358</t>
  </si>
  <si>
    <t>Ocean Edge - 1</t>
  </si>
  <si>
    <t>MA805541</t>
  </si>
  <si>
    <t>Old Mill Point Association - left of Jetty</t>
  </si>
  <si>
    <t>MA410157</t>
  </si>
  <si>
    <t>Old Mill Point Association - Right of Jetty</t>
  </si>
  <si>
    <t>MA101965</t>
  </si>
  <si>
    <t>Old Silver 1 - Central</t>
  </si>
  <si>
    <t>MA665107</t>
  </si>
  <si>
    <t>Old Silver 2 - North</t>
  </si>
  <si>
    <t>MA402482</t>
  </si>
  <si>
    <t>Old Silver 2 - South</t>
  </si>
  <si>
    <t>Old Silver Beach Estates Assoc.</t>
  </si>
  <si>
    <t>MA556261</t>
  </si>
  <si>
    <t>Omaha Road</t>
  </si>
  <si>
    <t>MA739970</t>
  </si>
  <si>
    <t>Oyster Harbors Club</t>
  </si>
  <si>
    <t>MA481452</t>
  </si>
  <si>
    <t>Oyster Place</t>
  </si>
  <si>
    <t>MA915672</t>
  </si>
  <si>
    <t>Oyster Pond</t>
  </si>
  <si>
    <t>MA338567</t>
  </si>
  <si>
    <t>Parkers River East</t>
  </si>
  <si>
    <t>MA850825</t>
  </si>
  <si>
    <t>Parkers River West</t>
  </si>
  <si>
    <t>MA106629</t>
  </si>
  <si>
    <t>Paw Wah Pond</t>
  </si>
  <si>
    <t>MA815860</t>
  </si>
  <si>
    <t>MA308765</t>
  </si>
  <si>
    <t>Pleasant Road</t>
  </si>
  <si>
    <t>MA027024</t>
  </si>
  <si>
    <t>Pleasant Street</t>
  </si>
  <si>
    <t>MA378466</t>
  </si>
  <si>
    <t>Pocasset Beach Improvement Association</t>
  </si>
  <si>
    <t>MA273720</t>
  </si>
  <si>
    <t>Point of Rocks</t>
  </si>
  <si>
    <t>MA139409</t>
  </si>
  <si>
    <t>Popponesset</t>
  </si>
  <si>
    <t>MA590846</t>
  </si>
  <si>
    <t>Popponesset Spit</t>
  </si>
  <si>
    <t>MA732900</t>
  </si>
  <si>
    <t>Powers Landing</t>
  </si>
  <si>
    <t>MA735345</t>
  </si>
  <si>
    <t>Priscilla's Landing</t>
  </si>
  <si>
    <t>MA931143</t>
  </si>
  <si>
    <t>Quanset Harbor Club Association</t>
  </si>
  <si>
    <t>MA267812</t>
  </si>
  <si>
    <t>Race Point - Sampling Point 3</t>
  </si>
  <si>
    <t>MA343487</t>
  </si>
  <si>
    <t>Racing Beach Association</t>
  </si>
  <si>
    <t>MA822481</t>
  </si>
  <si>
    <t>Raycroft</t>
  </si>
  <si>
    <t>MA926504</t>
  </si>
  <si>
    <t>Red River - East</t>
  </si>
  <si>
    <t>MA619229</t>
  </si>
  <si>
    <t>Ridgevale</t>
  </si>
  <si>
    <t>MA807942</t>
  </si>
  <si>
    <t>Ryder</t>
  </si>
  <si>
    <t>MA125754</t>
  </si>
  <si>
    <t>S. Sunken Meadow</t>
  </si>
  <si>
    <t>MA230109</t>
  </si>
  <si>
    <t>Saconessett Hills Association</t>
  </si>
  <si>
    <t>MA867671</t>
  </si>
  <si>
    <t>Sagamore</t>
  </si>
  <si>
    <t>MA489027</t>
  </si>
  <si>
    <t>Scatteree Town Landing</t>
  </si>
  <si>
    <t>MA536204</t>
  </si>
  <si>
    <t>Scraggy Neck Recreation Association</t>
  </si>
  <si>
    <t>MA391603</t>
  </si>
  <si>
    <t>Sea Pines</t>
  </si>
  <si>
    <t>MA842468</t>
  </si>
  <si>
    <t>Sea Street (Dennisport)</t>
  </si>
  <si>
    <t>MA847910</t>
  </si>
  <si>
    <t>Seabreeze</t>
  </si>
  <si>
    <t>MA284111</t>
  </si>
  <si>
    <t>Seacoast Shores Associates, Inc.</t>
  </si>
  <si>
    <t>MA268317</t>
  </si>
  <si>
    <t>Seagull (Center)</t>
  </si>
  <si>
    <t>MA567339</t>
  </si>
  <si>
    <t>Seagull (Left)</t>
  </si>
  <si>
    <t>MA925801</t>
  </si>
  <si>
    <t>Seagull (Right)</t>
  </si>
  <si>
    <t>MA355509</t>
  </si>
  <si>
    <t>Seaview Ave. Beach</t>
  </si>
  <si>
    <t>MA567496</t>
  </si>
  <si>
    <t>Seconsett Island Causeway</t>
  </si>
  <si>
    <t>MA584217</t>
  </si>
  <si>
    <t>Silver Springs Association</t>
  </si>
  <si>
    <t>MA242910</t>
  </si>
  <si>
    <t>Skaket Beach</t>
  </si>
  <si>
    <t>MA632453</t>
  </si>
  <si>
    <t>South Cape Beach (DCR - DSPR)</t>
  </si>
  <si>
    <t>MA189401</t>
  </si>
  <si>
    <t>South Cape Civic Association</t>
  </si>
  <si>
    <t>MA670056</t>
  </si>
  <si>
    <t>South Middle</t>
  </si>
  <si>
    <t>MA760601</t>
  </si>
  <si>
    <t>Stoney Beach (MBL)</t>
  </si>
  <si>
    <t>MA483983</t>
  </si>
  <si>
    <t>Sullivan (Depot St.)</t>
  </si>
  <si>
    <t>MA968666</t>
  </si>
  <si>
    <t>Sunset</t>
  </si>
  <si>
    <t>MA584598</t>
  </si>
  <si>
    <t>Sunset Village (379 Shore Rd)</t>
  </si>
  <si>
    <t>MA168754</t>
  </si>
  <si>
    <t>Surf Drive - 1</t>
  </si>
  <si>
    <t>MA595981</t>
  </si>
  <si>
    <t>Surf Drive - East</t>
  </si>
  <si>
    <t>MA406814</t>
  </si>
  <si>
    <t>Surf Drive - Pool</t>
  </si>
  <si>
    <t>MA826085</t>
  </si>
  <si>
    <t>Tahanto Associates, Inc.</t>
  </si>
  <si>
    <t>MA839637</t>
  </si>
  <si>
    <t>Thatcher Town Park</t>
  </si>
  <si>
    <t>MA416713</t>
  </si>
  <si>
    <t>The Belmont</t>
  </si>
  <si>
    <t>MA827016</t>
  </si>
  <si>
    <t>Thumpertown</t>
  </si>
  <si>
    <t>MA103344</t>
  </si>
  <si>
    <t>Torrey Beach Community Association</t>
  </si>
  <si>
    <t>MA272144</t>
  </si>
  <si>
    <t>MA640852</t>
  </si>
  <si>
    <t>Town Landing Beach Point</t>
  </si>
  <si>
    <t>MA286058</t>
  </si>
  <si>
    <t>Town Neck (Horizons)</t>
  </si>
  <si>
    <t>MA733600</t>
  </si>
  <si>
    <t>Wah Wah Taysee Road</t>
  </si>
  <si>
    <t>MA932238</t>
  </si>
  <si>
    <t>West Dennis - Residential</t>
  </si>
  <si>
    <t>MA478489</t>
  </si>
  <si>
    <t>West Dennis - Snack Bar</t>
  </si>
  <si>
    <t>MA649766</t>
  </si>
  <si>
    <t>West Dennis - West</t>
  </si>
  <si>
    <t>MA374059</t>
  </si>
  <si>
    <t>White Crest</t>
  </si>
  <si>
    <t>MA623621</t>
  </si>
  <si>
    <t>Wianno Avenue</t>
  </si>
  <si>
    <t>MA543430</t>
  </si>
  <si>
    <t>Wianno Club (Salt-107 Seaview)</t>
  </si>
  <si>
    <t>MA288814</t>
  </si>
  <si>
    <t>Wilbur Park</t>
  </si>
  <si>
    <t>MA246471</t>
  </si>
  <si>
    <t>Wild Harbour Estates</t>
  </si>
  <si>
    <t>MA659637</t>
  </si>
  <si>
    <t>Windmill</t>
  </si>
  <si>
    <t>MA189268</t>
  </si>
  <si>
    <t>Wings Neck Trust Association (North Beach)</t>
  </si>
  <si>
    <t>MA823593</t>
  </si>
  <si>
    <t>Wings Neck Trust Association (South Beach)</t>
  </si>
  <si>
    <t>MA290525</t>
  </si>
  <si>
    <t>Wood Neck Beach</t>
  </si>
  <si>
    <t>MA556952</t>
  </si>
  <si>
    <t>Wood Neck River</t>
  </si>
  <si>
    <t>MA793374</t>
  </si>
  <si>
    <t>Zylpha</t>
  </si>
  <si>
    <t>MA870078</t>
  </si>
  <si>
    <t>Apponagansett Town Beach</t>
  </si>
  <si>
    <t>MA464209</t>
  </si>
  <si>
    <t>MA197251</t>
  </si>
  <si>
    <t>C &amp; K Club</t>
  </si>
  <si>
    <t>MA913781</t>
  </si>
  <si>
    <t>Cedar Cove</t>
  </si>
  <si>
    <t>MA583965</t>
  </si>
  <si>
    <t>Cherry &amp; Webb</t>
  </si>
  <si>
    <t>MA281862</t>
  </si>
  <si>
    <t>Davy's Locker</t>
  </si>
  <si>
    <t>MA733751</t>
  </si>
  <si>
    <t>Demarest Lloyd (DCR - DSPR)</t>
  </si>
  <si>
    <t>MA159480</t>
  </si>
  <si>
    <t>East Beach</t>
  </si>
  <si>
    <t>MA944924</t>
  </si>
  <si>
    <t>Elephant Rock</t>
  </si>
  <si>
    <t>MA872338</t>
  </si>
  <si>
    <t>Jones Town Beach</t>
  </si>
  <si>
    <t>MA403483</t>
  </si>
  <si>
    <t>Manhattan Avenue</t>
  </si>
  <si>
    <t>MA686988</t>
  </si>
  <si>
    <t>Moses Smith Creek</t>
  </si>
  <si>
    <t>MA350664</t>
  </si>
  <si>
    <t>O'Tools</t>
  </si>
  <si>
    <t>MA166206</t>
  </si>
  <si>
    <t>Round Hill</t>
  </si>
  <si>
    <t>MA031247</t>
  </si>
  <si>
    <t>Salter's Point East</t>
  </si>
  <si>
    <t>MA154217</t>
  </si>
  <si>
    <t>Spindle Rock</t>
  </si>
  <si>
    <t>MA188966</t>
  </si>
  <si>
    <t>MA249263</t>
  </si>
  <si>
    <t>MA204121</t>
  </si>
  <si>
    <t>West Island Causeway</t>
  </si>
  <si>
    <t>MA137514</t>
  </si>
  <si>
    <t>West Island Town Beach</t>
  </si>
  <si>
    <t>MA389334</t>
  </si>
  <si>
    <t>Bend in the Road</t>
  </si>
  <si>
    <t>MA980528</t>
  </si>
  <si>
    <t>Chappy Point Beach</t>
  </si>
  <si>
    <t>MA881738</t>
  </si>
  <si>
    <t>East Beach (Chappy)</t>
  </si>
  <si>
    <t>MA816733</t>
  </si>
  <si>
    <t>Eastville Town Beach - Drawbridge</t>
  </si>
  <si>
    <t>MA714650</t>
  </si>
  <si>
    <t>Eastville Town Beach - Harbor</t>
  </si>
  <si>
    <t>MA205914</t>
  </si>
  <si>
    <t>Fuller Street</t>
  </si>
  <si>
    <t>MA539615</t>
  </si>
  <si>
    <t>Great Pond @ Long Point</t>
  </si>
  <si>
    <t>MA984282</t>
  </si>
  <si>
    <t>Great Rock Bight</t>
  </si>
  <si>
    <t>MA350051</t>
  </si>
  <si>
    <t>Joseph Sylvia State Beach</t>
  </si>
  <si>
    <t>MA857429</t>
  </si>
  <si>
    <t>Joseph Sylvia State Beach - Little Bridge</t>
  </si>
  <si>
    <t>MA524785</t>
  </si>
  <si>
    <t>Joseph Sylvia State Beach - Sound</t>
  </si>
  <si>
    <t>MA270096</t>
  </si>
  <si>
    <t>Lambert's Cove Beach - North</t>
  </si>
  <si>
    <t>MA984285</t>
  </si>
  <si>
    <t>Lambert's Cove Beach - South</t>
  </si>
  <si>
    <t>MA351102</t>
  </si>
  <si>
    <t>Lobsterville</t>
  </si>
  <si>
    <t>MA409715</t>
  </si>
  <si>
    <t>Marinelli (Jetty) Beach</t>
  </si>
  <si>
    <t>MA567790</t>
  </si>
  <si>
    <t>Menemsha</t>
  </si>
  <si>
    <t>MA838795</t>
  </si>
  <si>
    <t>Moshup Beach</t>
  </si>
  <si>
    <t>MA916087</t>
  </si>
  <si>
    <t>Norton Point Beach</t>
  </si>
  <si>
    <t>MA140892</t>
  </si>
  <si>
    <t>Ocean @ Chilmark Pond Preserve</t>
  </si>
  <si>
    <t>MA761941</t>
  </si>
  <si>
    <t>Ocean @ Edgartown Great Pond</t>
  </si>
  <si>
    <t>MA486558</t>
  </si>
  <si>
    <t>Ocean @ Long Point - East</t>
  </si>
  <si>
    <t>MA566056</t>
  </si>
  <si>
    <t>Ocean @ Long Point - West</t>
  </si>
  <si>
    <t>MA238735</t>
  </si>
  <si>
    <t>Ocean @ Lucy Vincent Beach</t>
  </si>
  <si>
    <t>MA761893</t>
  </si>
  <si>
    <t>Ocean @ Squibnocket Beach</t>
  </si>
  <si>
    <t>MA333119</t>
  </si>
  <si>
    <t>Owen Little Way</t>
  </si>
  <si>
    <t>MA273205</t>
  </si>
  <si>
    <t>Owen Park</t>
  </si>
  <si>
    <t>MA448070</t>
  </si>
  <si>
    <t>Pay Beach</t>
  </si>
  <si>
    <t>MA921129</t>
  </si>
  <si>
    <t>Philbin Beach</t>
  </si>
  <si>
    <t>MA163656</t>
  </si>
  <si>
    <t>Pond @ Lucy Vincent Beach</t>
  </si>
  <si>
    <t>MA769380</t>
  </si>
  <si>
    <t>Red Beach</t>
  </si>
  <si>
    <t>MA801427</t>
  </si>
  <si>
    <t>MA254065</t>
  </si>
  <si>
    <t>Sepiessa Point</t>
  </si>
  <si>
    <t>MA882144</t>
  </si>
  <si>
    <t>Sound @ Wilfred's Pond Reserve</t>
  </si>
  <si>
    <t>MA604643</t>
  </si>
  <si>
    <t>South Beach State Park - Middle</t>
  </si>
  <si>
    <t>MA742856</t>
  </si>
  <si>
    <t>South Beach State Park - West</t>
  </si>
  <si>
    <t>MA989186</t>
  </si>
  <si>
    <t>Tashmoo Beach</t>
  </si>
  <si>
    <t>MA933943</t>
  </si>
  <si>
    <t>Back</t>
  </si>
  <si>
    <t>MA807670</t>
  </si>
  <si>
    <t>Cape Hedge</t>
  </si>
  <si>
    <t>MA319129</t>
  </si>
  <si>
    <t>Clammer's Beach</t>
  </si>
  <si>
    <t>MA680777</t>
  </si>
  <si>
    <t>Clark</t>
  </si>
  <si>
    <t>MA434970</t>
  </si>
  <si>
    <t>Crane</t>
  </si>
  <si>
    <t>MA760414</t>
  </si>
  <si>
    <t>Cressy's</t>
  </si>
  <si>
    <t>MA407948</t>
  </si>
  <si>
    <t>Dead Horse</t>
  </si>
  <si>
    <t>MA673086</t>
  </si>
  <si>
    <t>Forest River Point</t>
  </si>
  <si>
    <t>MA129354</t>
  </si>
  <si>
    <t>Front Beach</t>
  </si>
  <si>
    <t>MA471378</t>
  </si>
  <si>
    <t>MA715507</t>
  </si>
  <si>
    <t>Goat Hill</t>
  </si>
  <si>
    <t>MA240390</t>
  </si>
  <si>
    <t>Good Harbor</t>
  </si>
  <si>
    <t>MA082695</t>
  </si>
  <si>
    <t>Good Harbor Creek</t>
  </si>
  <si>
    <t>MA367145</t>
  </si>
  <si>
    <t>Half Moon</t>
  </si>
  <si>
    <t>MA459366</t>
  </si>
  <si>
    <t>Long - Gloucester</t>
  </si>
  <si>
    <t>MA955202</t>
  </si>
  <si>
    <t>Long - North</t>
  </si>
  <si>
    <t>MA050037</t>
  </si>
  <si>
    <t>Lynch Park</t>
  </si>
  <si>
    <t>MA469313</t>
  </si>
  <si>
    <t>Mackey</t>
  </si>
  <si>
    <t>MA578584</t>
  </si>
  <si>
    <t>Magnolia - Right of bath &amp; Tennis</t>
  </si>
  <si>
    <t>MA503638</t>
  </si>
  <si>
    <t>Nahant Beach - South</t>
  </si>
  <si>
    <t>MA203203</t>
  </si>
  <si>
    <t>Nahant Beach (DCR - DUPR)</t>
  </si>
  <si>
    <t>MA211183</t>
  </si>
  <si>
    <t>MA272297</t>
  </si>
  <si>
    <t>MA951037</t>
  </si>
  <si>
    <t>Niles</t>
  </si>
  <si>
    <t>MA625295</t>
  </si>
  <si>
    <t>Obear Park</t>
  </si>
  <si>
    <t>MA336945</t>
  </si>
  <si>
    <t>Ocean Avenue</t>
  </si>
  <si>
    <t>MA796562</t>
  </si>
  <si>
    <t>Old Garden</t>
  </si>
  <si>
    <t>MA186288</t>
  </si>
  <si>
    <t>Pavillion</t>
  </si>
  <si>
    <t>MA349626</t>
  </si>
  <si>
    <t>Pavillion Beach</t>
  </si>
  <si>
    <t>MA631341</t>
  </si>
  <si>
    <t>Pebble</t>
  </si>
  <si>
    <t>MA774596</t>
  </si>
  <si>
    <t>Phillips</t>
  </si>
  <si>
    <t>MA169719</t>
  </si>
  <si>
    <t>Pioneer</t>
  </si>
  <si>
    <t>MA895787</t>
  </si>
  <si>
    <t>Plum Cove</t>
  </si>
  <si>
    <t>MA219242</t>
  </si>
  <si>
    <t>Plum Island</t>
  </si>
  <si>
    <t>MA772199</t>
  </si>
  <si>
    <t>Plum Island - End of Island 1</t>
  </si>
  <si>
    <t>MA284631</t>
  </si>
  <si>
    <t>Plum Island - End of Island 2</t>
  </si>
  <si>
    <t>MA772916</t>
  </si>
  <si>
    <t>Plum Island @ 55th St</t>
  </si>
  <si>
    <t>MA267840</t>
  </si>
  <si>
    <t>Plum Island @ Point</t>
  </si>
  <si>
    <t>MA235405</t>
  </si>
  <si>
    <t>Rice</t>
  </si>
  <si>
    <t>MA276795</t>
  </si>
  <si>
    <t>Salisbury - North Beach</t>
  </si>
  <si>
    <t>MA822629</t>
  </si>
  <si>
    <t>Salisbury (DCR - DSPR)</t>
  </si>
  <si>
    <t>MA418548</t>
  </si>
  <si>
    <t>Singing - 1</t>
  </si>
  <si>
    <t>MA786792</t>
  </si>
  <si>
    <t>Singing - Right of Parking</t>
  </si>
  <si>
    <t>MA717532</t>
  </si>
  <si>
    <t>Steep Hill</t>
  </si>
  <si>
    <t>MA026091</t>
  </si>
  <si>
    <t>Steps</t>
  </si>
  <si>
    <t>MA065933</t>
  </si>
  <si>
    <t>Sunset Road</t>
  </si>
  <si>
    <t>MA541879</t>
  </si>
  <si>
    <t>Tudor</t>
  </si>
  <si>
    <t>MA739950</t>
  </si>
  <si>
    <t>West</t>
  </si>
  <si>
    <t>MA719545</t>
  </si>
  <si>
    <t>White</t>
  </si>
  <si>
    <t>MA737218</t>
  </si>
  <si>
    <t>Wingearsheek</t>
  </si>
  <si>
    <t>MA579607</t>
  </si>
  <si>
    <t>Winter Island (Waikiki)</t>
  </si>
  <si>
    <t>MA378039</t>
  </si>
  <si>
    <t>Cliffside</t>
  </si>
  <si>
    <t>MA141196</t>
  </si>
  <si>
    <t>George E. Lane</t>
  </si>
  <si>
    <t>MA666875</t>
  </si>
  <si>
    <t>Germantown Firestation</t>
  </si>
  <si>
    <t>MA342299</t>
  </si>
  <si>
    <t>Orchard Street</t>
  </si>
  <si>
    <t>MA930792</t>
  </si>
  <si>
    <t>Parkhurst</t>
  </si>
  <si>
    <t>MA901313</t>
  </si>
  <si>
    <t>Wessagusett (Old Wessagussett)</t>
  </si>
  <si>
    <t>MA136039</t>
  </si>
  <si>
    <t>A Street Bay Side</t>
  </si>
  <si>
    <t>MA547633</t>
  </si>
  <si>
    <t>Antasawomak - 1</t>
  </si>
  <si>
    <t>MA106692</t>
  </si>
  <si>
    <t>Antasawomak - 2</t>
  </si>
  <si>
    <t>MA808045</t>
  </si>
  <si>
    <t>Aucoot</t>
  </si>
  <si>
    <t>MA461389</t>
  </si>
  <si>
    <t>Beverly Yacht</t>
  </si>
  <si>
    <t>MA725124</t>
  </si>
  <si>
    <t>Brant Beach</t>
  </si>
  <si>
    <t>MA366260</t>
  </si>
  <si>
    <t>Converse Point</t>
  </si>
  <si>
    <t>MA219864</t>
  </si>
  <si>
    <t>Crescent</t>
  </si>
  <si>
    <t>MA672768</t>
  </si>
  <si>
    <t>East Boulevard</t>
  </si>
  <si>
    <t>MA927258</t>
  </si>
  <si>
    <t>Harbor 1</t>
  </si>
  <si>
    <t>MA504494</t>
  </si>
  <si>
    <t>Harbor 2</t>
  </si>
  <si>
    <t>MA253972</t>
  </si>
  <si>
    <t>Hollywoods - 1</t>
  </si>
  <si>
    <t>MA339863</t>
  </si>
  <si>
    <t>Hollywoods - 2</t>
  </si>
  <si>
    <t>MA536987</t>
  </si>
  <si>
    <t>Island Wharf</t>
  </si>
  <si>
    <t>MA566757</t>
  </si>
  <si>
    <t>James Ave.</t>
  </si>
  <si>
    <t>MA266766</t>
  </si>
  <si>
    <t>Kenburma</t>
  </si>
  <si>
    <t>MA982021</t>
  </si>
  <si>
    <t>Kimball</t>
  </si>
  <si>
    <t>MA771446</t>
  </si>
  <si>
    <t>Land Trust Reservation</t>
  </si>
  <si>
    <t>MA170657</t>
  </si>
  <si>
    <t>Leisure Shores</t>
  </si>
  <si>
    <t>MA758031</t>
  </si>
  <si>
    <t>Mattapoisett Shores Association</t>
  </si>
  <si>
    <t>MA104582</t>
  </si>
  <si>
    <t>Nantasket (DCR - DUPR)</t>
  </si>
  <si>
    <t>MA135071</t>
  </si>
  <si>
    <t>MA833667</t>
  </si>
  <si>
    <t>Nantasket @ Park St.</t>
  </si>
  <si>
    <t>MA388986</t>
  </si>
  <si>
    <t>Nantasket @ Water St.</t>
  </si>
  <si>
    <t>MA241045</t>
  </si>
  <si>
    <t>Ned's Point</t>
  </si>
  <si>
    <t>MA182407</t>
  </si>
  <si>
    <t>North Boulevard</t>
  </si>
  <si>
    <t>MA149359</t>
  </si>
  <si>
    <t>Otis</t>
  </si>
  <si>
    <t>MA346018</t>
  </si>
  <si>
    <t>Peases Point</t>
  </si>
  <si>
    <t>MA767879</t>
  </si>
  <si>
    <t>Pinehurst</t>
  </si>
  <si>
    <t>MA870041</t>
  </si>
  <si>
    <t>Piney Point</t>
  </si>
  <si>
    <t>MA176070</t>
  </si>
  <si>
    <t>Planting Island</t>
  </si>
  <si>
    <t>MA881381</t>
  </si>
  <si>
    <t>Point Connett</t>
  </si>
  <si>
    <t>MA425705</t>
  </si>
  <si>
    <t>Point Independence</t>
  </si>
  <si>
    <t>MA305758</t>
  </si>
  <si>
    <t>Rexhame</t>
  </si>
  <si>
    <t>MA273022</t>
  </si>
  <si>
    <t>Riverside Avenue</t>
  </si>
  <si>
    <t>MA815597</t>
  </si>
  <si>
    <t>Shell Point</t>
  </si>
  <si>
    <t>MA373541</t>
  </si>
  <si>
    <t>Shipyard Lane</t>
  </si>
  <si>
    <t>MA234124</t>
  </si>
  <si>
    <t>Silver Shell</t>
  </si>
  <si>
    <t>MA302533</t>
  </si>
  <si>
    <t>Silver Shell - South Jetty</t>
  </si>
  <si>
    <t>MA686082</t>
  </si>
  <si>
    <t>Tabor Academy - 1</t>
  </si>
  <si>
    <t>MA701589</t>
  </si>
  <si>
    <t>Wampatuck</t>
  </si>
  <si>
    <t>MA694963</t>
  </si>
  <si>
    <t>West End</t>
  </si>
  <si>
    <t>MA840624</t>
  </si>
  <si>
    <t>MA140145</t>
  </si>
  <si>
    <t>Lovell's Island (DCR - DUPR)</t>
  </si>
  <si>
    <t>MA687430</t>
  </si>
  <si>
    <t>Spectacle Island</t>
  </si>
  <si>
    <t>MONITORED BEACHES</t>
  </si>
  <si>
    <t>POSSIBLE POLLUTION SOURCES*</t>
  </si>
  <si>
    <t>POLL. SOURCES INVESTI-GATED?</t>
  </si>
  <si>
    <t>POLL. SOURCES FOUND?</t>
  </si>
  <si>
    <t>RUNOFF</t>
  </si>
  <si>
    <t>STORM</t>
  </si>
  <si>
    <t>AGRICUL-TURAL</t>
  </si>
  <si>
    <t>BOAT</t>
  </si>
  <si>
    <t>CAFO</t>
  </si>
  <si>
    <t>CSO</t>
  </si>
  <si>
    <t>SSO</t>
  </si>
  <si>
    <t>POTW</t>
  </si>
  <si>
    <t>SEWER LINE</t>
  </si>
  <si>
    <t>SEPTIC</t>
  </si>
  <si>
    <t>WILDLIFE</t>
  </si>
  <si>
    <t>N/A</t>
  </si>
  <si>
    <t>Totals:</t>
  </si>
  <si>
    <t>* POLLUTION SOURCES COLUMN HEADINGS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</si>
  <si>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</si>
  <si>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</si>
  <si>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</si>
  <si>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</si>
  <si>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</si>
  <si>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</si>
  <si>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</si>
  <si>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</si>
  <si>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</si>
  <si>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</si>
  <si>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</si>
  <si>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</si>
  <si>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</si>
  <si>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</si>
  <si>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</si>
  <si>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</si>
  <si>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</si>
  <si>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</si>
  <si>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</si>
  <si>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</si>
  <si>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</si>
  <si>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</si>
  <si>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</si>
  <si>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t>Allen Harbor</t>
  </si>
  <si>
    <t>MA366029</t>
  </si>
  <si>
    <t>Bowerman Beach Club</t>
  </si>
  <si>
    <t>MA824643</t>
  </si>
  <si>
    <t>Brewster Dunes</t>
  </si>
  <si>
    <t>MA336880</t>
  </si>
  <si>
    <t>Clipper Lane</t>
  </si>
  <si>
    <t>MA282126</t>
  </si>
  <si>
    <t>Ellis Landing Park Condominiums</t>
  </si>
  <si>
    <t>MA648803</t>
  </si>
  <si>
    <t>Halliday Acres</t>
  </si>
  <si>
    <t>MA670821</t>
  </si>
  <si>
    <t>Pilgrim Pine Acres</t>
  </si>
  <si>
    <t>MA426347</t>
  </si>
  <si>
    <t>Pinelands Park</t>
  </si>
  <si>
    <t>MA837392</t>
  </si>
  <si>
    <t>Quisset Beach Association</t>
  </si>
  <si>
    <t>MA137986</t>
  </si>
  <si>
    <t>Baker's Beach</t>
  </si>
  <si>
    <t>MA498031</t>
  </si>
  <si>
    <t>Leeside</t>
  </si>
  <si>
    <t>MA760718</t>
  </si>
  <si>
    <t>Chappy Beach Club</t>
  </si>
  <si>
    <t>Katama Point</t>
  </si>
  <si>
    <t>Madera Cove</t>
  </si>
  <si>
    <t>MA158914</t>
  </si>
  <si>
    <t>Pay Beach - Inkwell</t>
  </si>
  <si>
    <t>MA620433</t>
  </si>
  <si>
    <t>Pecoy Point Preserve Beach</t>
  </si>
  <si>
    <t>MA858103</t>
  </si>
  <si>
    <t>Wasque Swim Beach</t>
  </si>
  <si>
    <t>MA844254</t>
  </si>
  <si>
    <t>Indian Mound Beach</t>
  </si>
  <si>
    <t>Need EPA ID</t>
  </si>
  <si>
    <t>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</si>
</sst>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/d/yy\ h:mm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 quotePrefix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13" fillId="4" borderId="16" xfId="0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16" xfId="0" applyFont="1" applyFill="1" applyBorder="1" applyAlignment="1">
      <alignment horizontal="left"/>
    </xf>
    <xf numFmtId="0" fontId="0" fillId="4" borderId="16" xfId="0" applyFill="1" applyBorder="1" applyAlignment="1">
      <alignment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4" fontId="8" fillId="24" borderId="0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8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/>
    </xf>
    <xf numFmtId="14" fontId="9" fillId="24" borderId="0" xfId="0" applyNumberFormat="1" applyFont="1" applyFill="1" applyBorder="1" applyAlignment="1">
      <alignment horizontal="center"/>
    </xf>
    <xf numFmtId="14" fontId="9" fillId="24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20" t="s">
        <v>526</v>
      </c>
      <c r="D1" s="121"/>
      <c r="E1" s="121"/>
      <c r="F1" s="49"/>
      <c r="G1" s="120" t="s">
        <v>451</v>
      </c>
      <c r="H1" s="120"/>
      <c r="I1" s="120"/>
      <c r="J1" s="120"/>
      <c r="K1" s="49"/>
      <c r="L1" s="120" t="s">
        <v>452</v>
      </c>
      <c r="M1" s="122"/>
      <c r="N1" s="122"/>
      <c r="O1" s="122"/>
      <c r="P1" s="122"/>
      <c r="Q1" s="122"/>
      <c r="R1" s="49"/>
      <c r="S1" s="120" t="s">
        <v>453</v>
      </c>
      <c r="T1" s="122"/>
      <c r="U1" s="122"/>
      <c r="V1" s="122"/>
      <c r="W1" s="122"/>
    </row>
    <row r="2" spans="1:23" ht="88.5" customHeight="1">
      <c r="A2" s="5" t="s">
        <v>480</v>
      </c>
      <c r="B2" s="5"/>
      <c r="C2" s="3" t="s">
        <v>454</v>
      </c>
      <c r="D2" s="3" t="s">
        <v>455</v>
      </c>
      <c r="E2" s="3" t="s">
        <v>456</v>
      </c>
      <c r="F2" s="3"/>
      <c r="G2" s="3" t="s">
        <v>457</v>
      </c>
      <c r="H2" s="3" t="s">
        <v>458</v>
      </c>
      <c r="I2" s="3" t="s">
        <v>459</v>
      </c>
      <c r="J2" s="3" t="s">
        <v>460</v>
      </c>
      <c r="K2" s="3"/>
      <c r="L2" s="12" t="s">
        <v>461</v>
      </c>
      <c r="M2" s="3" t="s">
        <v>462</v>
      </c>
      <c r="N2" s="3" t="s">
        <v>463</v>
      </c>
      <c r="O2" s="3" t="s">
        <v>464</v>
      </c>
      <c r="P2" s="3" t="s">
        <v>465</v>
      </c>
      <c r="Q2" s="3" t="s">
        <v>466</v>
      </c>
      <c r="R2" s="3"/>
      <c r="S2" s="12" t="s">
        <v>467</v>
      </c>
      <c r="T2" s="13" t="s">
        <v>468</v>
      </c>
      <c r="U2" s="3" t="s">
        <v>483</v>
      </c>
      <c r="V2" s="3" t="s">
        <v>469</v>
      </c>
      <c r="W2" s="3" t="s">
        <v>485</v>
      </c>
    </row>
    <row r="3" spans="1:23" ht="12.75">
      <c r="A3" s="28" t="s">
        <v>4</v>
      </c>
      <c r="B3" s="55"/>
      <c r="C3" s="28">
        <f>Monitoring!$B$276</f>
        <v>274</v>
      </c>
      <c r="D3" s="28">
        <f>Monitoring!$F$276</f>
        <v>274</v>
      </c>
      <c r="E3" s="56">
        <f>D3/C3</f>
        <v>1</v>
      </c>
      <c r="F3" s="49"/>
      <c r="G3" s="57">
        <f>'2009 Actions'!$B$116</f>
        <v>78</v>
      </c>
      <c r="H3" s="57">
        <f aca="true" t="shared" si="0" ref="H3:H10">D3-G3</f>
        <v>196</v>
      </c>
      <c r="I3" s="56">
        <f aca="true" t="shared" si="1" ref="I3:I11">G3/D3</f>
        <v>0.2846715328467153</v>
      </c>
      <c r="J3" s="56">
        <f aca="true" t="shared" si="2" ref="J3:J11">H3/D3</f>
        <v>0.7153284671532847</v>
      </c>
      <c r="K3" s="49"/>
      <c r="L3" s="49">
        <f>'Action Durations'!$D$81</f>
        <v>114</v>
      </c>
      <c r="M3" s="59">
        <f>'Action Durations'!G81</f>
        <v>69</v>
      </c>
      <c r="N3" s="59">
        <f>'Action Durations'!H81</f>
        <v>23</v>
      </c>
      <c r="O3" s="28">
        <f>'Action Durations'!I81</f>
        <v>16</v>
      </c>
      <c r="P3" s="59">
        <f>'Action Durations'!J81</f>
        <v>4</v>
      </c>
      <c r="Q3" s="59">
        <f>'Action Durations'!K81</f>
        <v>3</v>
      </c>
      <c r="R3" s="49"/>
      <c r="S3" s="58">
        <f>'Beach Days'!$E$277</f>
        <v>29866</v>
      </c>
      <c r="T3" s="58">
        <f>'Beach Days'!$H$277</f>
        <v>536</v>
      </c>
      <c r="U3" s="51">
        <f>T3/S3</f>
        <v>0.01794682917029398</v>
      </c>
      <c r="V3" s="52">
        <f>S3-T3</f>
        <v>29330</v>
      </c>
      <c r="W3" s="51">
        <f>V3/S3</f>
        <v>0.982053170829706</v>
      </c>
    </row>
    <row r="4" spans="1:23" ht="12.75">
      <c r="A4" s="28" t="s">
        <v>159</v>
      </c>
      <c r="B4" s="55"/>
      <c r="C4" s="28">
        <f>Monitoring!$B$320</f>
        <v>42</v>
      </c>
      <c r="D4" s="28">
        <f>Monitoring!$F$320</f>
        <v>42</v>
      </c>
      <c r="E4" s="56">
        <f aca="true" t="shared" si="3" ref="E4:E10">D4/C4</f>
        <v>1</v>
      </c>
      <c r="F4" s="49"/>
      <c r="G4" s="57">
        <f>'2009 Actions'!$B$155</f>
        <v>20</v>
      </c>
      <c r="H4" s="57">
        <f t="shared" si="0"/>
        <v>22</v>
      </c>
      <c r="I4" s="56">
        <f t="shared" si="1"/>
        <v>0.47619047619047616</v>
      </c>
      <c r="J4" s="56">
        <f t="shared" si="2"/>
        <v>0.5238095238095238</v>
      </c>
      <c r="K4" s="49"/>
      <c r="L4" s="49">
        <f>'Action Durations'!$D$103</f>
        <v>37</v>
      </c>
      <c r="M4" s="28">
        <f>'Action Durations'!G103</f>
        <v>16</v>
      </c>
      <c r="N4" s="28">
        <f>'Action Durations'!H103</f>
        <v>4</v>
      </c>
      <c r="O4" s="28">
        <f>'Action Durations'!I103</f>
        <v>14</v>
      </c>
      <c r="P4" s="28">
        <f>'Action Durations'!J103</f>
        <v>1</v>
      </c>
      <c r="Q4" s="28">
        <f>'Action Durations'!K103</f>
        <v>0</v>
      </c>
      <c r="R4" s="49"/>
      <c r="S4" s="58">
        <f>'Beach Days'!$E$321</f>
        <v>4578</v>
      </c>
      <c r="T4" s="58">
        <f>'Beach Days'!$H$321</f>
        <v>122</v>
      </c>
      <c r="U4" s="51">
        <f>T4/S4</f>
        <v>0.026649191786806466</v>
      </c>
      <c r="V4" s="52">
        <f>S4-T4</f>
        <v>4456</v>
      </c>
      <c r="W4" s="51">
        <f>V4/S4</f>
        <v>0.9733508082131935</v>
      </c>
    </row>
    <row r="5" spans="1:23" ht="12.75">
      <c r="A5" s="28" t="s">
        <v>185</v>
      </c>
      <c r="B5" s="55"/>
      <c r="C5" s="28">
        <f>Monitoring!$B$367</f>
        <v>45</v>
      </c>
      <c r="D5" s="28">
        <f>Monitoring!$F$367</f>
        <v>45</v>
      </c>
      <c r="E5" s="56">
        <f t="shared" si="3"/>
        <v>1</v>
      </c>
      <c r="F5" s="49"/>
      <c r="G5" s="57">
        <f>'2009 Actions'!$B$163</f>
        <v>4</v>
      </c>
      <c r="H5" s="57">
        <f t="shared" si="0"/>
        <v>41</v>
      </c>
      <c r="I5" s="56">
        <f t="shared" si="1"/>
        <v>0.08888888888888889</v>
      </c>
      <c r="J5" s="56">
        <f t="shared" si="2"/>
        <v>0.9111111111111111</v>
      </c>
      <c r="K5" s="49"/>
      <c r="L5" s="49">
        <f>'Action Durations'!$D$109</f>
        <v>6</v>
      </c>
      <c r="M5" s="28">
        <f>'Action Durations'!G109</f>
        <v>2</v>
      </c>
      <c r="N5" s="28">
        <f>'Action Durations'!H109</f>
        <v>3</v>
      </c>
      <c r="O5" s="28">
        <f>'Action Durations'!I109</f>
        <v>0</v>
      </c>
      <c r="P5" s="28">
        <f>'Action Durations'!J109</f>
        <v>0</v>
      </c>
      <c r="Q5" s="28">
        <f>'Action Durations'!K109</f>
        <v>1</v>
      </c>
      <c r="R5" s="49"/>
      <c r="S5" s="58">
        <f>'Beach Days'!$E$368</f>
        <v>4905</v>
      </c>
      <c r="T5" s="58">
        <f>'Beach Days'!$H$368</f>
        <v>79</v>
      </c>
      <c r="U5" s="51">
        <f>T5/S5</f>
        <v>0.016106014271151887</v>
      </c>
      <c r="V5" s="52">
        <f>S5-T5</f>
        <v>4826</v>
      </c>
      <c r="W5" s="51">
        <f>V5/S5</f>
        <v>0.9838939857288481</v>
      </c>
    </row>
    <row r="6" spans="1:23" ht="12.75">
      <c r="A6" s="28" t="s">
        <v>189</v>
      </c>
      <c r="B6" s="55"/>
      <c r="C6" s="28">
        <f>Monitoring!$B$457</f>
        <v>88</v>
      </c>
      <c r="D6" s="28">
        <f>Monitoring!$F$457</f>
        <v>88</v>
      </c>
      <c r="E6" s="56">
        <f t="shared" si="3"/>
        <v>1</v>
      </c>
      <c r="F6" s="49"/>
      <c r="G6" s="57">
        <f>'2009 Actions'!$B$251</f>
        <v>37</v>
      </c>
      <c r="H6" s="57">
        <f t="shared" si="0"/>
        <v>51</v>
      </c>
      <c r="I6" s="56">
        <f t="shared" si="1"/>
        <v>0.42045454545454547</v>
      </c>
      <c r="J6" s="56">
        <f t="shared" si="2"/>
        <v>0.5795454545454546</v>
      </c>
      <c r="K6" s="49"/>
      <c r="L6" s="49">
        <f>'Action Durations'!$D$148</f>
        <v>86</v>
      </c>
      <c r="M6" s="28">
        <f>'Action Durations'!G148</f>
        <v>30</v>
      </c>
      <c r="N6" s="28">
        <f>'Action Durations'!H148</f>
        <v>21</v>
      </c>
      <c r="O6" s="28">
        <f>'Action Durations'!I148</f>
        <v>25</v>
      </c>
      <c r="P6" s="28">
        <f>'Action Durations'!J148</f>
        <v>11</v>
      </c>
      <c r="Q6" s="28">
        <f>'Action Durations'!K148</f>
        <v>0</v>
      </c>
      <c r="R6" s="49"/>
      <c r="S6" s="58">
        <f>'Beach Days'!$E$458</f>
        <v>9592</v>
      </c>
      <c r="T6" s="58">
        <f>'Beach Days'!$H$458</f>
        <v>317</v>
      </c>
      <c r="U6" s="51">
        <f>T7/S7</f>
        <v>0.039755351681957186</v>
      </c>
      <c r="V6" s="52">
        <f>S7-T7</f>
        <v>1570</v>
      </c>
      <c r="W6" s="51">
        <f>V6/S7</f>
        <v>0.9602446483180428</v>
      </c>
    </row>
    <row r="7" spans="1:23" ht="12.75">
      <c r="A7" s="28" t="s">
        <v>272</v>
      </c>
      <c r="B7" s="55"/>
      <c r="C7" s="28">
        <f>Monitoring!$B$474</f>
        <v>15</v>
      </c>
      <c r="D7" s="28">
        <f>Monitoring!$F$474</f>
        <v>15</v>
      </c>
      <c r="E7" s="56">
        <f t="shared" si="3"/>
        <v>1</v>
      </c>
      <c r="F7" s="49"/>
      <c r="G7" s="57">
        <f>'2009 Actions'!$B$275</f>
        <v>14</v>
      </c>
      <c r="H7" s="57">
        <f t="shared" si="0"/>
        <v>1</v>
      </c>
      <c r="I7" s="56">
        <f t="shared" si="1"/>
        <v>0.9333333333333333</v>
      </c>
      <c r="J7" s="56">
        <f t="shared" si="2"/>
        <v>0.06666666666666667</v>
      </c>
      <c r="K7" s="49"/>
      <c r="L7" s="49">
        <f>'Action Durations'!$D$164</f>
        <v>22</v>
      </c>
      <c r="M7" s="28">
        <f>'Action Durations'!G164</f>
        <v>0</v>
      </c>
      <c r="N7" s="28">
        <f>'Action Durations'!H164</f>
        <v>12</v>
      </c>
      <c r="O7" s="28">
        <f>'Action Durations'!I164</f>
        <v>9</v>
      </c>
      <c r="P7" s="28">
        <f>'Action Durations'!J164</f>
        <v>1</v>
      </c>
      <c r="Q7" s="28">
        <f>'Action Durations'!K164</f>
        <v>0</v>
      </c>
      <c r="R7" s="49"/>
      <c r="S7" s="58">
        <f>'Beach Days'!$E$475</f>
        <v>1635</v>
      </c>
      <c r="T7" s="58">
        <f>'Beach Days'!$H$475</f>
        <v>65</v>
      </c>
      <c r="U7" s="51">
        <f>T8/S8</f>
        <v>0.09064220183486238</v>
      </c>
      <c r="V7" s="52">
        <f>S8-T8</f>
        <v>2478</v>
      </c>
      <c r="W7" s="51">
        <f>V7/S8</f>
        <v>0.9093577981651376</v>
      </c>
    </row>
    <row r="8" spans="1:23" ht="12.75">
      <c r="A8" s="28" t="s">
        <v>300</v>
      </c>
      <c r="B8" s="55"/>
      <c r="C8" s="28">
        <f>Monitoring!$B$501</f>
        <v>25</v>
      </c>
      <c r="D8" s="28">
        <f>Monitoring!$F$501</f>
        <v>25</v>
      </c>
      <c r="E8" s="56">
        <f t="shared" si="3"/>
        <v>1</v>
      </c>
      <c r="F8" s="49"/>
      <c r="G8" s="57">
        <f>'2009 Actions'!$B$402</f>
        <v>20</v>
      </c>
      <c r="H8" s="57">
        <f t="shared" si="0"/>
        <v>5</v>
      </c>
      <c r="I8" s="56">
        <f t="shared" si="1"/>
        <v>0.8</v>
      </c>
      <c r="J8" s="56">
        <f t="shared" si="2"/>
        <v>0.2</v>
      </c>
      <c r="K8" s="49"/>
      <c r="L8" s="49">
        <f>'Action Durations'!$D$186</f>
        <v>125</v>
      </c>
      <c r="M8" s="28">
        <f>'Action Durations'!G186</f>
        <v>85</v>
      </c>
      <c r="N8" s="28">
        <f>'Action Durations'!H186</f>
        <v>21</v>
      </c>
      <c r="O8" s="28">
        <f>'Action Durations'!I186</f>
        <v>15</v>
      </c>
      <c r="P8" s="28">
        <f>'Action Durations'!J186</f>
        <v>4</v>
      </c>
      <c r="Q8" s="28">
        <f>'Action Durations'!K186</f>
        <v>0</v>
      </c>
      <c r="R8" s="49"/>
      <c r="S8" s="58">
        <f>'Beach Days'!$E$502</f>
        <v>2725</v>
      </c>
      <c r="T8" s="58">
        <f>'Beach Days'!$H$502</f>
        <v>247</v>
      </c>
      <c r="U8" s="51">
        <f>T9/S9</f>
        <v>0.02833843017329256</v>
      </c>
      <c r="V8" s="52">
        <f>S9-T9</f>
        <v>9532</v>
      </c>
      <c r="W8" s="51">
        <f>V8/S9</f>
        <v>0.9716615698267075</v>
      </c>
    </row>
    <row r="9" spans="1:23" ht="12.75">
      <c r="A9" s="28" t="s">
        <v>338</v>
      </c>
      <c r="B9" s="55"/>
      <c r="C9" s="28">
        <f>Monitoring!$B$593</f>
        <v>90</v>
      </c>
      <c r="D9" s="28">
        <f>Monitoring!$F$593</f>
        <v>90</v>
      </c>
      <c r="E9" s="56">
        <f t="shared" si="3"/>
        <v>1</v>
      </c>
      <c r="F9" s="49"/>
      <c r="G9" s="57">
        <f>'2009 Actions'!$B$475</f>
        <v>45</v>
      </c>
      <c r="H9" s="57">
        <f t="shared" si="0"/>
        <v>45</v>
      </c>
      <c r="I9" s="56">
        <f t="shared" si="1"/>
        <v>0.5</v>
      </c>
      <c r="J9" s="56">
        <f t="shared" si="2"/>
        <v>0.5</v>
      </c>
      <c r="K9" s="49"/>
      <c r="L9" s="49">
        <f>'Action Durations'!$D$233</f>
        <v>71</v>
      </c>
      <c r="M9" s="59">
        <f>'Action Durations'!G233</f>
        <v>27</v>
      </c>
      <c r="N9" s="59">
        <f>'Action Durations'!H233</f>
        <v>24</v>
      </c>
      <c r="O9" s="59">
        <f>'Action Durations'!I233</f>
        <v>16</v>
      </c>
      <c r="P9" s="59">
        <f>'Action Durations'!J233</f>
        <v>3</v>
      </c>
      <c r="Q9" s="59">
        <f>'Action Durations'!K233</f>
        <v>1</v>
      </c>
      <c r="R9" s="49"/>
      <c r="S9" s="58">
        <f>'Beach Days'!$E$594</f>
        <v>9810</v>
      </c>
      <c r="T9" s="58">
        <f>'Beach Days'!$H$594</f>
        <v>278</v>
      </c>
      <c r="U9" s="51">
        <f>T10/S10</f>
        <v>0.10550458715596331</v>
      </c>
      <c r="V9" s="52">
        <f>S10-T10</f>
        <v>2340</v>
      </c>
      <c r="W9" s="51">
        <f>V9/S10</f>
        <v>0.8944954128440367</v>
      </c>
    </row>
    <row r="10" spans="1:23" ht="12.75">
      <c r="A10" s="31" t="s">
        <v>428</v>
      </c>
      <c r="B10" s="67"/>
      <c r="C10" s="31">
        <f>Monitoring!$B$619</f>
        <v>24</v>
      </c>
      <c r="D10" s="31">
        <f>Monitoring!$F$619</f>
        <v>24</v>
      </c>
      <c r="E10" s="53">
        <f t="shared" si="3"/>
        <v>1</v>
      </c>
      <c r="F10" s="45"/>
      <c r="G10" s="68">
        <f>'2009 Actions'!$B$601</f>
        <v>22</v>
      </c>
      <c r="H10" s="68">
        <f t="shared" si="0"/>
        <v>2</v>
      </c>
      <c r="I10" s="53">
        <f t="shared" si="1"/>
        <v>0.9166666666666666</v>
      </c>
      <c r="J10" s="53">
        <f t="shared" si="2"/>
        <v>0.08333333333333333</v>
      </c>
      <c r="K10" s="45"/>
      <c r="L10" s="45">
        <f>'Action Durations'!$D$257</f>
        <v>124</v>
      </c>
      <c r="M10" s="69">
        <f>'Action Durations'!G257</f>
        <v>69</v>
      </c>
      <c r="N10" s="69">
        <f>'Action Durations'!H257</f>
        <v>24</v>
      </c>
      <c r="O10" s="69">
        <f>'Action Durations'!I257</f>
        <v>29</v>
      </c>
      <c r="P10" s="69">
        <f>'Action Durations'!J257</f>
        <v>2</v>
      </c>
      <c r="Q10" s="69">
        <f>'Action Durations'!K257</f>
        <v>0</v>
      </c>
      <c r="R10" s="45"/>
      <c r="S10" s="54">
        <f>'Beach Days'!$E$620</f>
        <v>2616</v>
      </c>
      <c r="T10" s="54">
        <f>'Beach Days'!$H$620</f>
        <v>276</v>
      </c>
      <c r="U10" s="53">
        <f>T11/S11</f>
        <v>0.029211739467798623</v>
      </c>
      <c r="V10" s="54">
        <f>S11-T11</f>
        <v>63807</v>
      </c>
      <c r="W10" s="53">
        <f>V10/S11</f>
        <v>0.9707882605322014</v>
      </c>
    </row>
    <row r="11" spans="1:23" ht="12.75">
      <c r="A11" s="33"/>
      <c r="B11" s="33"/>
      <c r="C11" s="37">
        <f>SUM(C3:C10)</f>
        <v>603</v>
      </c>
      <c r="D11" s="37">
        <f>SUM(D3:D10)</f>
        <v>603</v>
      </c>
      <c r="E11" s="60">
        <f>D11/C11</f>
        <v>1</v>
      </c>
      <c r="F11" s="37"/>
      <c r="G11" s="37">
        <f>SUM(G3:G10)</f>
        <v>240</v>
      </c>
      <c r="H11" s="61">
        <f>D11-G11</f>
        <v>363</v>
      </c>
      <c r="I11" s="60">
        <f t="shared" si="1"/>
        <v>0.39800995024875624</v>
      </c>
      <c r="J11" s="60">
        <f t="shared" si="2"/>
        <v>0.6019900497512438</v>
      </c>
      <c r="K11" s="37"/>
      <c r="L11" s="37">
        <f aca="true" t="shared" si="4" ref="L11:Q11">SUM(L3:L10)</f>
        <v>585</v>
      </c>
      <c r="M11" s="37">
        <f t="shared" si="4"/>
        <v>298</v>
      </c>
      <c r="N11" s="37">
        <f t="shared" si="4"/>
        <v>132</v>
      </c>
      <c r="O11" s="37">
        <f t="shared" si="4"/>
        <v>124</v>
      </c>
      <c r="P11" s="37">
        <f t="shared" si="4"/>
        <v>26</v>
      </c>
      <c r="Q11" s="37">
        <f t="shared" si="4"/>
        <v>5</v>
      </c>
      <c r="R11" s="37"/>
      <c r="S11" s="62">
        <f>SUM(S3:S10)</f>
        <v>65727</v>
      </c>
      <c r="T11" s="62">
        <f>SUM(T3:T10)</f>
        <v>1920</v>
      </c>
      <c r="U11" s="36">
        <f>T11/S11</f>
        <v>0.029211739467798623</v>
      </c>
      <c r="V11" s="46">
        <f>S11-T11</f>
        <v>63807</v>
      </c>
      <c r="W11" s="36">
        <f>V11/S11</f>
        <v>0.9707882605322014</v>
      </c>
    </row>
    <row r="12" ht="12.75">
      <c r="T12" s="16"/>
    </row>
    <row r="13" ht="12.75">
      <c r="T13" s="16"/>
    </row>
    <row r="14" ht="12.75">
      <c r="T14" s="16"/>
    </row>
    <row r="15" spans="1:20" ht="12.75">
      <c r="A15" s="17" t="s">
        <v>492</v>
      </c>
      <c r="T15" s="16"/>
    </row>
    <row r="16" ht="12.75">
      <c r="T16" s="16"/>
    </row>
    <row r="17" spans="3:23" ht="12.75">
      <c r="C17" s="15"/>
      <c r="D17" s="4"/>
      <c r="E17" s="18"/>
      <c r="G17" s="15"/>
      <c r="H17" s="4"/>
      <c r="I17" s="4"/>
      <c r="J17" s="18"/>
      <c r="L17" s="15"/>
      <c r="M17" s="4"/>
      <c r="N17" s="4"/>
      <c r="O17" s="4"/>
      <c r="P17" s="4"/>
      <c r="Q17" s="18"/>
      <c r="S17" s="15"/>
      <c r="T17" s="4"/>
      <c r="U17" s="4"/>
      <c r="V17" s="4"/>
      <c r="W17" s="18"/>
    </row>
    <row r="18" spans="4:21" ht="12.75">
      <c r="D18" s="14" t="s">
        <v>486</v>
      </c>
      <c r="G18" s="6" t="s">
        <v>488</v>
      </c>
      <c r="L18" s="6" t="s">
        <v>490</v>
      </c>
      <c r="U18" s="14" t="s">
        <v>493</v>
      </c>
    </row>
    <row r="19" spans="4:21" ht="12.75">
      <c r="D19" s="7" t="s">
        <v>487</v>
      </c>
      <c r="L19" s="6" t="s">
        <v>491</v>
      </c>
      <c r="U19" s="14" t="s">
        <v>489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Massachusetts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2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14.28125" style="42" customWidth="1"/>
    <col min="2" max="2" width="7.7109375" style="42" customWidth="1"/>
    <col min="3" max="3" width="50.8515625" style="42" customWidth="1"/>
    <col min="4" max="4" width="9.28125" style="42" customWidth="1"/>
    <col min="5" max="5" width="12.57421875" style="42" customWidth="1"/>
    <col min="6" max="6" width="8.28125" style="42" customWidth="1"/>
    <col min="7" max="10" width="9.7109375" style="42" customWidth="1"/>
    <col min="11" max="16384" width="9.140625" style="42" customWidth="1"/>
  </cols>
  <sheetData>
    <row r="1" spans="7:10" ht="15" customHeight="1">
      <c r="G1" s="123" t="s">
        <v>518</v>
      </c>
      <c r="H1" s="123"/>
      <c r="I1" s="123"/>
      <c r="J1" s="123"/>
    </row>
    <row r="2" spans="1:10" ht="33.75" customHeight="1">
      <c r="A2" s="118" t="s">
        <v>471</v>
      </c>
      <c r="B2" s="118" t="s">
        <v>472</v>
      </c>
      <c r="C2" s="118" t="s">
        <v>473</v>
      </c>
      <c r="D2" s="118" t="s">
        <v>505</v>
      </c>
      <c r="E2" s="118" t="s">
        <v>500</v>
      </c>
      <c r="F2" s="118" t="s">
        <v>497</v>
      </c>
      <c r="G2" s="118" t="s">
        <v>501</v>
      </c>
      <c r="H2" s="118" t="s">
        <v>502</v>
      </c>
      <c r="I2" s="118" t="s">
        <v>503</v>
      </c>
      <c r="J2" s="118" t="s">
        <v>504</v>
      </c>
    </row>
    <row r="3" spans="1:10" ht="12.75" customHeight="1">
      <c r="A3" s="75" t="s">
        <v>4</v>
      </c>
      <c r="B3" s="75" t="s">
        <v>5</v>
      </c>
      <c r="C3" s="75" t="s">
        <v>6</v>
      </c>
      <c r="D3" s="75" t="s">
        <v>516</v>
      </c>
      <c r="E3" s="75" t="s">
        <v>517</v>
      </c>
      <c r="F3" s="75">
        <v>2</v>
      </c>
      <c r="G3" s="41" t="s">
        <v>516</v>
      </c>
      <c r="H3" s="41" t="s">
        <v>516</v>
      </c>
      <c r="I3" s="41" t="s">
        <v>516</v>
      </c>
      <c r="J3" s="41" t="s">
        <v>516</v>
      </c>
    </row>
    <row r="4" spans="1:10" ht="12.75" customHeight="1">
      <c r="A4" s="75" t="s">
        <v>4</v>
      </c>
      <c r="B4" s="75" t="s">
        <v>7</v>
      </c>
      <c r="C4" s="75" t="s">
        <v>8</v>
      </c>
      <c r="D4" s="75" t="s">
        <v>516</v>
      </c>
      <c r="E4" s="75" t="s">
        <v>517</v>
      </c>
      <c r="F4" s="75">
        <v>2</v>
      </c>
      <c r="G4" s="41" t="s">
        <v>516</v>
      </c>
      <c r="H4" s="41" t="s">
        <v>516</v>
      </c>
      <c r="I4" s="41" t="s">
        <v>516</v>
      </c>
      <c r="J4" s="41" t="s">
        <v>516</v>
      </c>
    </row>
    <row r="5" spans="1:10" ht="12.75" customHeight="1">
      <c r="A5" s="75" t="s">
        <v>4</v>
      </c>
      <c r="B5" s="75" t="s">
        <v>9</v>
      </c>
      <c r="C5" s="75" t="s">
        <v>10</v>
      </c>
      <c r="D5" s="75" t="s">
        <v>516</v>
      </c>
      <c r="E5" s="75" t="s">
        <v>517</v>
      </c>
      <c r="F5" s="75">
        <v>2</v>
      </c>
      <c r="G5" s="41" t="s">
        <v>516</v>
      </c>
      <c r="H5" s="41" t="s">
        <v>516</v>
      </c>
      <c r="I5" s="41" t="s">
        <v>516</v>
      </c>
      <c r="J5" s="41" t="s">
        <v>516</v>
      </c>
    </row>
    <row r="6" spans="1:10" ht="12.75" customHeight="1">
      <c r="A6" s="75" t="s">
        <v>4</v>
      </c>
      <c r="B6" s="75" t="s">
        <v>11</v>
      </c>
      <c r="C6" s="75" t="s">
        <v>12</v>
      </c>
      <c r="D6" s="75" t="s">
        <v>516</v>
      </c>
      <c r="E6" s="75" t="s">
        <v>517</v>
      </c>
      <c r="F6" s="75">
        <v>2</v>
      </c>
      <c r="G6" s="41" t="s">
        <v>516</v>
      </c>
      <c r="H6" s="41" t="s">
        <v>516</v>
      </c>
      <c r="I6" s="41" t="s">
        <v>516</v>
      </c>
      <c r="J6" s="41" t="s">
        <v>516</v>
      </c>
    </row>
    <row r="7" spans="1:10" ht="12.75" customHeight="1">
      <c r="A7" s="75" t="s">
        <v>4</v>
      </c>
      <c r="B7" s="75" t="s">
        <v>13</v>
      </c>
      <c r="C7" s="75" t="s">
        <v>14</v>
      </c>
      <c r="D7" s="75" t="s">
        <v>516</v>
      </c>
      <c r="E7" s="75" t="s">
        <v>517</v>
      </c>
      <c r="F7" s="75">
        <v>2</v>
      </c>
      <c r="G7" s="41" t="s">
        <v>516</v>
      </c>
      <c r="H7" s="41" t="s">
        <v>516</v>
      </c>
      <c r="I7" s="41" t="s">
        <v>516</v>
      </c>
      <c r="J7" s="41" t="s">
        <v>516</v>
      </c>
    </row>
    <row r="8" spans="1:10" ht="12.75" customHeight="1">
      <c r="A8" s="41" t="s">
        <v>4</v>
      </c>
      <c r="B8" s="41" t="s">
        <v>560</v>
      </c>
      <c r="C8" s="41" t="s">
        <v>561</v>
      </c>
      <c r="D8" s="41" t="s">
        <v>516</v>
      </c>
      <c r="E8" s="41" t="s">
        <v>15</v>
      </c>
      <c r="F8" s="41">
        <v>2</v>
      </c>
      <c r="G8" s="41" t="s">
        <v>516</v>
      </c>
      <c r="H8" s="41" t="s">
        <v>516</v>
      </c>
      <c r="I8" s="41" t="s">
        <v>516</v>
      </c>
      <c r="J8" s="41" t="s">
        <v>516</v>
      </c>
    </row>
    <row r="9" spans="1:10" ht="12.75" customHeight="1">
      <c r="A9" s="41" t="s">
        <v>4</v>
      </c>
      <c r="B9" s="41" t="s">
        <v>774</v>
      </c>
      <c r="C9" s="41" t="s">
        <v>1278</v>
      </c>
      <c r="D9" s="41"/>
      <c r="E9" s="41"/>
      <c r="F9" s="41"/>
      <c r="G9" s="41"/>
      <c r="H9" s="41"/>
      <c r="I9" s="41"/>
      <c r="J9" s="41"/>
    </row>
    <row r="10" spans="1:10" ht="12.75" customHeight="1">
      <c r="A10" s="41" t="s">
        <v>4</v>
      </c>
      <c r="B10" s="41" t="s">
        <v>562</v>
      </c>
      <c r="C10" s="41" t="s">
        <v>563</v>
      </c>
      <c r="D10" s="41" t="s">
        <v>516</v>
      </c>
      <c r="E10" s="41" t="s">
        <v>517</v>
      </c>
      <c r="F10" s="41">
        <v>2</v>
      </c>
      <c r="G10" s="41" t="s">
        <v>564</v>
      </c>
      <c r="H10" s="41" t="s">
        <v>564</v>
      </c>
      <c r="I10" s="41" t="s">
        <v>564</v>
      </c>
      <c r="J10" s="41" t="s">
        <v>564</v>
      </c>
    </row>
    <row r="11" spans="1:10" ht="12.75" customHeight="1">
      <c r="A11" s="75" t="s">
        <v>4</v>
      </c>
      <c r="B11" s="75" t="s">
        <v>16</v>
      </c>
      <c r="C11" s="75" t="s">
        <v>17</v>
      </c>
      <c r="D11" s="75" t="s">
        <v>516</v>
      </c>
      <c r="E11" s="75" t="s">
        <v>517</v>
      </c>
      <c r="F11" s="75">
        <v>2</v>
      </c>
      <c r="G11" s="41" t="s">
        <v>516</v>
      </c>
      <c r="H11" s="41" t="s">
        <v>516</v>
      </c>
      <c r="I11" s="41" t="s">
        <v>516</v>
      </c>
      <c r="J11" s="41" t="s">
        <v>516</v>
      </c>
    </row>
    <row r="12" spans="1:10" ht="12.75" customHeight="1">
      <c r="A12" s="75" t="s">
        <v>4</v>
      </c>
      <c r="B12" s="75" t="s">
        <v>18</v>
      </c>
      <c r="C12" s="75" t="s">
        <v>19</v>
      </c>
      <c r="D12" s="75" t="s">
        <v>516</v>
      </c>
      <c r="E12" s="75" t="s">
        <v>517</v>
      </c>
      <c r="F12" s="75">
        <v>2</v>
      </c>
      <c r="G12" s="41" t="s">
        <v>516</v>
      </c>
      <c r="H12" s="41" t="s">
        <v>516</v>
      </c>
      <c r="I12" s="41" t="s">
        <v>516</v>
      </c>
      <c r="J12" s="41" t="s">
        <v>516</v>
      </c>
    </row>
    <row r="13" spans="1:10" ht="12.75" customHeight="1">
      <c r="A13" s="41" t="s">
        <v>4</v>
      </c>
      <c r="B13" s="41" t="s">
        <v>565</v>
      </c>
      <c r="C13" s="41" t="s">
        <v>19</v>
      </c>
      <c r="D13" s="41" t="s">
        <v>516</v>
      </c>
      <c r="E13" s="41" t="s">
        <v>517</v>
      </c>
      <c r="F13" s="41">
        <v>3</v>
      </c>
      <c r="G13" s="41" t="s">
        <v>516</v>
      </c>
      <c r="H13" s="41" t="s">
        <v>516</v>
      </c>
      <c r="I13" s="41" t="s">
        <v>516</v>
      </c>
      <c r="J13" s="41" t="s">
        <v>516</v>
      </c>
    </row>
    <row r="14" spans="1:10" ht="12.75" customHeight="1">
      <c r="A14" s="41" t="s">
        <v>4</v>
      </c>
      <c r="B14" s="41" t="s">
        <v>566</v>
      </c>
      <c r="C14" s="41" t="s">
        <v>567</v>
      </c>
      <c r="D14" s="41" t="s">
        <v>516</v>
      </c>
      <c r="E14" s="41" t="s">
        <v>517</v>
      </c>
      <c r="F14" s="41">
        <v>3</v>
      </c>
      <c r="G14" s="41" t="s">
        <v>564</v>
      </c>
      <c r="H14" s="41" t="s">
        <v>564</v>
      </c>
      <c r="I14" s="41" t="s">
        <v>564</v>
      </c>
      <c r="J14" s="41" t="s">
        <v>564</v>
      </c>
    </row>
    <row r="15" spans="1:10" ht="12.75" customHeight="1">
      <c r="A15" s="41" t="s">
        <v>4</v>
      </c>
      <c r="B15" s="41" t="s">
        <v>568</v>
      </c>
      <c r="C15" s="41" t="s">
        <v>569</v>
      </c>
      <c r="D15" s="41" t="s">
        <v>516</v>
      </c>
      <c r="E15" s="41" t="s">
        <v>517</v>
      </c>
      <c r="F15" s="41">
        <v>3</v>
      </c>
      <c r="G15" s="41" t="s">
        <v>516</v>
      </c>
      <c r="H15" s="41" t="s">
        <v>516</v>
      </c>
      <c r="I15" s="41" t="s">
        <v>516</v>
      </c>
      <c r="J15" s="41" t="s">
        <v>516</v>
      </c>
    </row>
    <row r="16" spans="1:10" ht="12.75" customHeight="1">
      <c r="A16" s="41" t="s">
        <v>4</v>
      </c>
      <c r="B16" s="41" t="s">
        <v>570</v>
      </c>
      <c r="C16" s="41" t="s">
        <v>571</v>
      </c>
      <c r="D16" s="41" t="s">
        <v>516</v>
      </c>
      <c r="E16" s="41" t="s">
        <v>517</v>
      </c>
      <c r="F16" s="41">
        <v>2</v>
      </c>
      <c r="G16" s="41" t="s">
        <v>516</v>
      </c>
      <c r="H16" s="41" t="s">
        <v>516</v>
      </c>
      <c r="I16" s="41" t="s">
        <v>516</v>
      </c>
      <c r="J16" s="41" t="s">
        <v>516</v>
      </c>
    </row>
    <row r="17" spans="1:10" ht="12.75" customHeight="1">
      <c r="A17" s="41" t="s">
        <v>4</v>
      </c>
      <c r="B17" s="41" t="s">
        <v>572</v>
      </c>
      <c r="C17" s="41" t="s">
        <v>573</v>
      </c>
      <c r="D17" s="41" t="s">
        <v>516</v>
      </c>
      <c r="E17" s="41" t="s">
        <v>517</v>
      </c>
      <c r="F17" s="41">
        <v>2</v>
      </c>
      <c r="G17" s="41" t="s">
        <v>516</v>
      </c>
      <c r="H17" s="41" t="s">
        <v>516</v>
      </c>
      <c r="I17" s="41" t="s">
        <v>516</v>
      </c>
      <c r="J17" s="41" t="s">
        <v>516</v>
      </c>
    </row>
    <row r="18" spans="1:10" ht="12.75" customHeight="1">
      <c r="A18" s="41" t="s">
        <v>4</v>
      </c>
      <c r="B18" s="41" t="s">
        <v>574</v>
      </c>
      <c r="C18" s="41" t="s">
        <v>575</v>
      </c>
      <c r="D18" s="41" t="s">
        <v>516</v>
      </c>
      <c r="E18" s="41" t="s">
        <v>517</v>
      </c>
      <c r="F18" s="41">
        <v>2</v>
      </c>
      <c r="G18" s="41" t="s">
        <v>564</v>
      </c>
      <c r="H18" s="41" t="s">
        <v>564</v>
      </c>
      <c r="I18" s="41" t="s">
        <v>564</v>
      </c>
      <c r="J18" s="41" t="s">
        <v>564</v>
      </c>
    </row>
    <row r="19" spans="1:10" ht="12.75" customHeight="1">
      <c r="A19" s="75" t="s">
        <v>4</v>
      </c>
      <c r="B19" s="75" t="s">
        <v>20</v>
      </c>
      <c r="C19" s="75" t="s">
        <v>21</v>
      </c>
      <c r="D19" s="75" t="s">
        <v>516</v>
      </c>
      <c r="E19" s="75" t="s">
        <v>517</v>
      </c>
      <c r="F19" s="75">
        <v>2</v>
      </c>
      <c r="G19" s="41" t="s">
        <v>516</v>
      </c>
      <c r="H19" s="41" t="s">
        <v>516</v>
      </c>
      <c r="I19" s="41" t="s">
        <v>516</v>
      </c>
      <c r="J19" s="41" t="s">
        <v>516</v>
      </c>
    </row>
    <row r="20" spans="1:10" ht="12.75" customHeight="1">
      <c r="A20" s="75" t="s">
        <v>4</v>
      </c>
      <c r="B20" s="75" t="s">
        <v>22</v>
      </c>
      <c r="C20" s="75" t="s">
        <v>23</v>
      </c>
      <c r="D20" s="75" t="s">
        <v>516</v>
      </c>
      <c r="E20" s="75" t="s">
        <v>517</v>
      </c>
      <c r="F20" s="75">
        <v>2</v>
      </c>
      <c r="G20" s="41" t="s">
        <v>516</v>
      </c>
      <c r="H20" s="41" t="s">
        <v>516</v>
      </c>
      <c r="I20" s="41" t="s">
        <v>516</v>
      </c>
      <c r="J20" s="41" t="s">
        <v>516</v>
      </c>
    </row>
    <row r="21" spans="1:10" ht="12.75" customHeight="1">
      <c r="A21" s="41" t="s">
        <v>4</v>
      </c>
      <c r="B21" s="41" t="s">
        <v>576</v>
      </c>
      <c r="C21" s="41" t="s">
        <v>577</v>
      </c>
      <c r="D21" s="41" t="s">
        <v>516</v>
      </c>
      <c r="E21" s="41" t="s">
        <v>517</v>
      </c>
      <c r="F21" s="41">
        <v>2</v>
      </c>
      <c r="G21" s="41" t="s">
        <v>516</v>
      </c>
      <c r="H21" s="41" t="s">
        <v>516</v>
      </c>
      <c r="I21" s="41" t="s">
        <v>516</v>
      </c>
      <c r="J21" s="41" t="s">
        <v>516</v>
      </c>
    </row>
    <row r="22" spans="1:10" ht="12.75" customHeight="1">
      <c r="A22" s="75" t="s">
        <v>4</v>
      </c>
      <c r="B22" s="75" t="s">
        <v>24</v>
      </c>
      <c r="C22" s="75" t="s">
        <v>25</v>
      </c>
      <c r="D22" s="75" t="s">
        <v>516</v>
      </c>
      <c r="E22" s="75" t="s">
        <v>517</v>
      </c>
      <c r="F22" s="75">
        <v>2</v>
      </c>
      <c r="G22" s="41" t="s">
        <v>516</v>
      </c>
      <c r="H22" s="41" t="s">
        <v>516</v>
      </c>
      <c r="I22" s="41" t="s">
        <v>516</v>
      </c>
      <c r="J22" s="41" t="s">
        <v>516</v>
      </c>
    </row>
    <row r="23" spans="1:10" ht="12.75" customHeight="1">
      <c r="A23" s="41" t="s">
        <v>4</v>
      </c>
      <c r="B23" s="41" t="s">
        <v>578</v>
      </c>
      <c r="C23" s="41" t="s">
        <v>579</v>
      </c>
      <c r="D23" s="41" t="s">
        <v>516</v>
      </c>
      <c r="E23" s="41" t="s">
        <v>517</v>
      </c>
      <c r="F23" s="41">
        <v>2</v>
      </c>
      <c r="G23" s="41" t="s">
        <v>516</v>
      </c>
      <c r="H23" s="41" t="s">
        <v>516</v>
      </c>
      <c r="I23" s="41" t="s">
        <v>516</v>
      </c>
      <c r="J23" s="41" t="s">
        <v>516</v>
      </c>
    </row>
    <row r="24" spans="1:10" ht="12.75" customHeight="1">
      <c r="A24" s="41" t="s">
        <v>4</v>
      </c>
      <c r="B24" s="41" t="s">
        <v>580</v>
      </c>
      <c r="C24" s="41" t="s">
        <v>579</v>
      </c>
      <c r="D24" s="41" t="s">
        <v>516</v>
      </c>
      <c r="E24" s="41" t="s">
        <v>517</v>
      </c>
      <c r="F24" s="41">
        <v>2</v>
      </c>
      <c r="G24" s="41" t="s">
        <v>516</v>
      </c>
      <c r="H24" s="41" t="s">
        <v>516</v>
      </c>
      <c r="I24" s="41" t="s">
        <v>516</v>
      </c>
      <c r="J24" s="41" t="s">
        <v>516</v>
      </c>
    </row>
    <row r="25" spans="1:10" ht="12.75" customHeight="1">
      <c r="A25" s="41" t="s">
        <v>4</v>
      </c>
      <c r="B25" s="41" t="s">
        <v>581</v>
      </c>
      <c r="C25" s="41" t="s">
        <v>582</v>
      </c>
      <c r="D25" s="41" t="s">
        <v>516</v>
      </c>
      <c r="E25" s="41" t="s">
        <v>517</v>
      </c>
      <c r="F25" s="41">
        <v>2</v>
      </c>
      <c r="G25" s="41" t="s">
        <v>516</v>
      </c>
      <c r="H25" s="41" t="s">
        <v>516</v>
      </c>
      <c r="I25" s="41" t="s">
        <v>516</v>
      </c>
      <c r="J25" s="41" t="s">
        <v>516</v>
      </c>
    </row>
    <row r="26" spans="1:10" ht="12.75" customHeight="1">
      <c r="A26" s="75" t="s">
        <v>4</v>
      </c>
      <c r="B26" s="75" t="s">
        <v>26</v>
      </c>
      <c r="C26" s="75" t="s">
        <v>27</v>
      </c>
      <c r="D26" s="75" t="s">
        <v>516</v>
      </c>
      <c r="E26" s="75" t="s">
        <v>517</v>
      </c>
      <c r="F26" s="75">
        <v>2</v>
      </c>
      <c r="G26" s="41" t="s">
        <v>516</v>
      </c>
      <c r="H26" s="41" t="s">
        <v>516</v>
      </c>
      <c r="I26" s="41" t="s">
        <v>516</v>
      </c>
      <c r="J26" s="41" t="s">
        <v>516</v>
      </c>
    </row>
    <row r="27" spans="1:10" ht="12.75" customHeight="1">
      <c r="A27" s="42" t="s">
        <v>4</v>
      </c>
      <c r="B27" s="75" t="s">
        <v>1279</v>
      </c>
      <c r="C27" s="75" t="s">
        <v>1280</v>
      </c>
      <c r="D27" s="75"/>
      <c r="E27" s="75"/>
      <c r="F27" s="75"/>
      <c r="G27" s="41"/>
      <c r="H27" s="41"/>
      <c r="I27" s="41"/>
      <c r="J27" s="41"/>
    </row>
    <row r="28" spans="1:10" ht="12.75" customHeight="1">
      <c r="A28" s="75" t="s">
        <v>4</v>
      </c>
      <c r="B28" s="75" t="s">
        <v>28</v>
      </c>
      <c r="C28" s="75" t="s">
        <v>29</v>
      </c>
      <c r="D28" s="75" t="s">
        <v>516</v>
      </c>
      <c r="E28" s="75" t="s">
        <v>517</v>
      </c>
      <c r="F28" s="75">
        <v>2</v>
      </c>
      <c r="G28" s="41" t="s">
        <v>516</v>
      </c>
      <c r="H28" s="41" t="s">
        <v>516</v>
      </c>
      <c r="I28" s="41" t="s">
        <v>516</v>
      </c>
      <c r="J28" s="41" t="s">
        <v>516</v>
      </c>
    </row>
    <row r="29" spans="1:10" ht="12.75" customHeight="1">
      <c r="A29" s="75" t="s">
        <v>4</v>
      </c>
      <c r="B29" s="75" t="s">
        <v>1281</v>
      </c>
      <c r="C29" s="75" t="s">
        <v>1282</v>
      </c>
      <c r="D29" s="75"/>
      <c r="E29" s="75"/>
      <c r="F29" s="75"/>
      <c r="G29" s="41"/>
      <c r="H29" s="41"/>
      <c r="I29" s="41"/>
      <c r="J29" s="41"/>
    </row>
    <row r="30" spans="1:10" ht="12.75" customHeight="1">
      <c r="A30" s="41" t="s">
        <v>4</v>
      </c>
      <c r="B30" s="41" t="s">
        <v>583</v>
      </c>
      <c r="C30" s="41" t="s">
        <v>584</v>
      </c>
      <c r="D30" s="41" t="s">
        <v>516</v>
      </c>
      <c r="E30" s="41" t="s">
        <v>15</v>
      </c>
      <c r="F30" s="41">
        <v>2</v>
      </c>
      <c r="G30" s="41" t="s">
        <v>516</v>
      </c>
      <c r="H30" s="41" t="s">
        <v>516</v>
      </c>
      <c r="I30" s="41" t="s">
        <v>516</v>
      </c>
      <c r="J30" s="41" t="s">
        <v>516</v>
      </c>
    </row>
    <row r="31" spans="1:10" ht="12.75" customHeight="1">
      <c r="A31" s="41" t="s">
        <v>4</v>
      </c>
      <c r="B31" s="41" t="s">
        <v>585</v>
      </c>
      <c r="C31" s="41" t="s">
        <v>586</v>
      </c>
      <c r="D31" s="41" t="s">
        <v>516</v>
      </c>
      <c r="E31" s="41" t="s">
        <v>517</v>
      </c>
      <c r="F31" s="41">
        <v>2</v>
      </c>
      <c r="G31" s="41" t="s">
        <v>516</v>
      </c>
      <c r="H31" s="41" t="s">
        <v>516</v>
      </c>
      <c r="I31" s="41" t="s">
        <v>516</v>
      </c>
      <c r="J31" s="41" t="s">
        <v>516</v>
      </c>
    </row>
    <row r="32" spans="1:10" ht="12.75" customHeight="1">
      <c r="A32" s="41" t="s">
        <v>4</v>
      </c>
      <c r="B32" s="41" t="s">
        <v>587</v>
      </c>
      <c r="C32" s="41" t="s">
        <v>588</v>
      </c>
      <c r="D32" s="41" t="s">
        <v>516</v>
      </c>
      <c r="E32" s="41" t="s">
        <v>517</v>
      </c>
      <c r="F32" s="41">
        <v>2</v>
      </c>
      <c r="G32" s="41" t="s">
        <v>516</v>
      </c>
      <c r="H32" s="41" t="s">
        <v>516</v>
      </c>
      <c r="I32" s="41" t="s">
        <v>516</v>
      </c>
      <c r="J32" s="41" t="s">
        <v>516</v>
      </c>
    </row>
    <row r="33" spans="1:10" ht="12.75" customHeight="1">
      <c r="A33" s="41" t="s">
        <v>4</v>
      </c>
      <c r="B33" s="41" t="s">
        <v>589</v>
      </c>
      <c r="C33" s="41" t="s">
        <v>590</v>
      </c>
      <c r="D33" s="41" t="s">
        <v>516</v>
      </c>
      <c r="E33" s="41" t="s">
        <v>517</v>
      </c>
      <c r="F33" s="41">
        <v>2</v>
      </c>
      <c r="G33" s="41" t="s">
        <v>516</v>
      </c>
      <c r="H33" s="41" t="s">
        <v>516</v>
      </c>
      <c r="I33" s="41" t="s">
        <v>516</v>
      </c>
      <c r="J33" s="41" t="s">
        <v>516</v>
      </c>
    </row>
    <row r="34" spans="1:10" ht="12.75" customHeight="1">
      <c r="A34" s="41" t="s">
        <v>4</v>
      </c>
      <c r="B34" s="41" t="s">
        <v>591</v>
      </c>
      <c r="C34" s="41" t="s">
        <v>592</v>
      </c>
      <c r="D34" s="41" t="s">
        <v>516</v>
      </c>
      <c r="E34" s="41" t="s">
        <v>517</v>
      </c>
      <c r="F34" s="41">
        <v>3</v>
      </c>
      <c r="G34" s="41" t="s">
        <v>516</v>
      </c>
      <c r="H34" s="41" t="s">
        <v>516</v>
      </c>
      <c r="I34" s="41" t="s">
        <v>516</v>
      </c>
      <c r="J34" s="41" t="s">
        <v>516</v>
      </c>
    </row>
    <row r="35" spans="1:10" ht="12.75" customHeight="1">
      <c r="A35" s="75" t="s">
        <v>4</v>
      </c>
      <c r="B35" s="75" t="s">
        <v>30</v>
      </c>
      <c r="C35" s="75" t="s">
        <v>31</v>
      </c>
      <c r="D35" s="75" t="s">
        <v>516</v>
      </c>
      <c r="E35" s="75" t="s">
        <v>517</v>
      </c>
      <c r="F35" s="75">
        <v>2</v>
      </c>
      <c r="G35" s="41" t="s">
        <v>516</v>
      </c>
      <c r="H35" s="41" t="s">
        <v>516</v>
      </c>
      <c r="I35" s="41" t="s">
        <v>516</v>
      </c>
      <c r="J35" s="41" t="s">
        <v>516</v>
      </c>
    </row>
    <row r="36" spans="1:10" ht="12.75" customHeight="1">
      <c r="A36" s="41" t="s">
        <v>4</v>
      </c>
      <c r="B36" s="41" t="s">
        <v>593</v>
      </c>
      <c r="C36" s="41" t="s">
        <v>594</v>
      </c>
      <c r="D36" s="41" t="s">
        <v>516</v>
      </c>
      <c r="E36" s="41" t="s">
        <v>517</v>
      </c>
      <c r="F36" s="41">
        <v>3</v>
      </c>
      <c r="G36" s="41" t="s">
        <v>516</v>
      </c>
      <c r="H36" s="41" t="s">
        <v>516</v>
      </c>
      <c r="I36" s="41" t="s">
        <v>516</v>
      </c>
      <c r="J36" s="41" t="s">
        <v>516</v>
      </c>
    </row>
    <row r="37" spans="1:10" ht="12.75" customHeight="1">
      <c r="A37" s="41" t="s">
        <v>4</v>
      </c>
      <c r="B37" s="41" t="s">
        <v>595</v>
      </c>
      <c r="C37" s="41" t="s">
        <v>596</v>
      </c>
      <c r="D37" s="41" t="s">
        <v>516</v>
      </c>
      <c r="E37" s="41" t="s">
        <v>517</v>
      </c>
      <c r="F37" s="41">
        <v>3</v>
      </c>
      <c r="G37" s="41" t="s">
        <v>516</v>
      </c>
      <c r="H37" s="41" t="s">
        <v>516</v>
      </c>
      <c r="I37" s="41" t="s">
        <v>516</v>
      </c>
      <c r="J37" s="41" t="s">
        <v>516</v>
      </c>
    </row>
    <row r="38" spans="1:10" ht="12.75" customHeight="1">
      <c r="A38" s="41" t="s">
        <v>4</v>
      </c>
      <c r="B38" s="41" t="s">
        <v>597</v>
      </c>
      <c r="C38" s="41" t="s">
        <v>598</v>
      </c>
      <c r="D38" s="41" t="s">
        <v>516</v>
      </c>
      <c r="E38" s="41" t="s">
        <v>517</v>
      </c>
      <c r="F38" s="41">
        <v>3</v>
      </c>
      <c r="G38" s="41" t="s">
        <v>516</v>
      </c>
      <c r="H38" s="41" t="s">
        <v>516</v>
      </c>
      <c r="I38" s="41" t="s">
        <v>516</v>
      </c>
      <c r="J38" s="41" t="s">
        <v>516</v>
      </c>
    </row>
    <row r="39" spans="1:10" ht="12.75" customHeight="1">
      <c r="A39" s="75" t="s">
        <v>4</v>
      </c>
      <c r="B39" s="75" t="s">
        <v>32</v>
      </c>
      <c r="C39" s="75" t="s">
        <v>33</v>
      </c>
      <c r="D39" s="75" t="s">
        <v>516</v>
      </c>
      <c r="E39" s="75" t="s">
        <v>517</v>
      </c>
      <c r="F39" s="75">
        <v>2</v>
      </c>
      <c r="G39" s="41" t="s">
        <v>516</v>
      </c>
      <c r="H39" s="41" t="s">
        <v>516</v>
      </c>
      <c r="I39" s="41" t="s">
        <v>516</v>
      </c>
      <c r="J39" s="41" t="s">
        <v>516</v>
      </c>
    </row>
    <row r="40" spans="1:10" ht="12.75" customHeight="1">
      <c r="A40" s="41" t="s">
        <v>4</v>
      </c>
      <c r="B40" s="41" t="s">
        <v>599</v>
      </c>
      <c r="C40" s="41" t="s">
        <v>600</v>
      </c>
      <c r="D40" s="41" t="s">
        <v>516</v>
      </c>
      <c r="E40" s="41" t="s">
        <v>34</v>
      </c>
      <c r="F40" s="41">
        <v>2</v>
      </c>
      <c r="G40" s="41" t="s">
        <v>516</v>
      </c>
      <c r="H40" s="41" t="s">
        <v>516</v>
      </c>
      <c r="I40" s="41" t="s">
        <v>516</v>
      </c>
      <c r="J40" s="41" t="s">
        <v>516</v>
      </c>
    </row>
    <row r="41" spans="1:10" ht="12.75" customHeight="1">
      <c r="A41" s="75" t="s">
        <v>4</v>
      </c>
      <c r="B41" s="75" t="s">
        <v>35</v>
      </c>
      <c r="C41" s="75" t="s">
        <v>36</v>
      </c>
      <c r="D41" s="75" t="s">
        <v>516</v>
      </c>
      <c r="E41" s="75" t="s">
        <v>517</v>
      </c>
      <c r="F41" s="75">
        <v>2</v>
      </c>
      <c r="G41" s="41" t="s">
        <v>516</v>
      </c>
      <c r="H41" s="41" t="s">
        <v>516</v>
      </c>
      <c r="I41" s="41" t="s">
        <v>516</v>
      </c>
      <c r="J41" s="41" t="s">
        <v>516</v>
      </c>
    </row>
    <row r="42" spans="1:10" ht="12.75" customHeight="1">
      <c r="A42" s="41" t="s">
        <v>4</v>
      </c>
      <c r="B42" s="41" t="s">
        <v>601</v>
      </c>
      <c r="C42" s="41" t="s">
        <v>602</v>
      </c>
      <c r="D42" s="41" t="s">
        <v>516</v>
      </c>
      <c r="E42" s="41" t="s">
        <v>15</v>
      </c>
      <c r="F42" s="41">
        <v>2</v>
      </c>
      <c r="G42" s="41" t="s">
        <v>516</v>
      </c>
      <c r="H42" s="41" t="s">
        <v>516</v>
      </c>
      <c r="I42" s="41" t="s">
        <v>516</v>
      </c>
      <c r="J42" s="41" t="s">
        <v>516</v>
      </c>
    </row>
    <row r="43" spans="1:10" ht="12.75" customHeight="1">
      <c r="A43" s="75" t="s">
        <v>4</v>
      </c>
      <c r="B43" s="75" t="s">
        <v>37</v>
      </c>
      <c r="C43" s="75" t="s">
        <v>38</v>
      </c>
      <c r="D43" s="75" t="s">
        <v>516</v>
      </c>
      <c r="E43" s="75" t="s">
        <v>517</v>
      </c>
      <c r="F43" s="75">
        <v>2</v>
      </c>
      <c r="G43" s="41" t="s">
        <v>516</v>
      </c>
      <c r="H43" s="41" t="s">
        <v>516</v>
      </c>
      <c r="I43" s="41" t="s">
        <v>516</v>
      </c>
      <c r="J43" s="41" t="s">
        <v>516</v>
      </c>
    </row>
    <row r="44" spans="1:10" ht="12.75" customHeight="1">
      <c r="A44" s="41" t="s">
        <v>4</v>
      </c>
      <c r="B44" s="41" t="s">
        <v>603</v>
      </c>
      <c r="C44" s="41" t="s">
        <v>604</v>
      </c>
      <c r="D44" s="41" t="s">
        <v>516</v>
      </c>
      <c r="E44" s="41" t="s">
        <v>517</v>
      </c>
      <c r="F44" s="41">
        <v>2</v>
      </c>
      <c r="G44" s="41" t="s">
        <v>516</v>
      </c>
      <c r="H44" s="41" t="s">
        <v>516</v>
      </c>
      <c r="I44" s="41" t="s">
        <v>516</v>
      </c>
      <c r="J44" s="41" t="s">
        <v>516</v>
      </c>
    </row>
    <row r="45" spans="1:10" ht="12.75" customHeight="1">
      <c r="A45" s="41" t="s">
        <v>4</v>
      </c>
      <c r="B45" s="41" t="s">
        <v>605</v>
      </c>
      <c r="C45" s="41" t="s">
        <v>606</v>
      </c>
      <c r="D45" s="41" t="s">
        <v>516</v>
      </c>
      <c r="E45" s="41" t="s">
        <v>15</v>
      </c>
      <c r="F45" s="41">
        <v>2</v>
      </c>
      <c r="G45" s="41" t="s">
        <v>516</v>
      </c>
      <c r="H45" s="41" t="s">
        <v>516</v>
      </c>
      <c r="I45" s="41" t="s">
        <v>516</v>
      </c>
      <c r="J45" s="41" t="s">
        <v>516</v>
      </c>
    </row>
    <row r="46" spans="1:10" ht="12.75" customHeight="1">
      <c r="A46" s="41" t="s">
        <v>4</v>
      </c>
      <c r="B46" s="41" t="s">
        <v>607</v>
      </c>
      <c r="C46" s="41" t="s">
        <v>608</v>
      </c>
      <c r="D46" s="41" t="s">
        <v>516</v>
      </c>
      <c r="E46" s="41" t="s">
        <v>15</v>
      </c>
      <c r="F46" s="41">
        <v>2</v>
      </c>
      <c r="G46" s="41" t="s">
        <v>516</v>
      </c>
      <c r="H46" s="41" t="s">
        <v>516</v>
      </c>
      <c r="I46" s="41" t="s">
        <v>516</v>
      </c>
      <c r="J46" s="41" t="s">
        <v>516</v>
      </c>
    </row>
    <row r="47" spans="1:10" ht="12.75" customHeight="1">
      <c r="A47" s="75" t="s">
        <v>4</v>
      </c>
      <c r="B47" s="75" t="s">
        <v>39</v>
      </c>
      <c r="C47" s="75" t="s">
        <v>40</v>
      </c>
      <c r="D47" s="75" t="s">
        <v>516</v>
      </c>
      <c r="E47" s="75" t="s">
        <v>34</v>
      </c>
      <c r="F47" s="75">
        <v>2</v>
      </c>
      <c r="G47" s="41" t="s">
        <v>516</v>
      </c>
      <c r="H47" s="41" t="s">
        <v>516</v>
      </c>
      <c r="I47" s="41" t="s">
        <v>516</v>
      </c>
      <c r="J47" s="41" t="s">
        <v>516</v>
      </c>
    </row>
    <row r="48" spans="1:10" ht="12.75" customHeight="1">
      <c r="A48" s="41" t="s">
        <v>4</v>
      </c>
      <c r="B48" s="41" t="s">
        <v>609</v>
      </c>
      <c r="C48" s="41" t="s">
        <v>610</v>
      </c>
      <c r="D48" s="41" t="s">
        <v>516</v>
      </c>
      <c r="E48" s="41" t="s">
        <v>15</v>
      </c>
      <c r="F48" s="41">
        <v>2</v>
      </c>
      <c r="G48" s="41" t="s">
        <v>516</v>
      </c>
      <c r="H48" s="41" t="s">
        <v>516</v>
      </c>
      <c r="I48" s="41" t="s">
        <v>516</v>
      </c>
      <c r="J48" s="41" t="s">
        <v>516</v>
      </c>
    </row>
    <row r="49" spans="1:10" ht="12.75" customHeight="1">
      <c r="A49" s="41" t="s">
        <v>4</v>
      </c>
      <c r="B49" s="75" t="s">
        <v>1283</v>
      </c>
      <c r="C49" s="75" t="s">
        <v>1284</v>
      </c>
      <c r="D49" s="41"/>
      <c r="E49" s="41"/>
      <c r="F49" s="41"/>
      <c r="G49" s="41"/>
      <c r="H49" s="41"/>
      <c r="I49" s="41"/>
      <c r="J49" s="41"/>
    </row>
    <row r="50" spans="1:10" ht="12.75" customHeight="1">
      <c r="A50" s="41" t="s">
        <v>4</v>
      </c>
      <c r="B50" s="41" t="s">
        <v>611</v>
      </c>
      <c r="C50" s="41" t="s">
        <v>612</v>
      </c>
      <c r="D50" s="41" t="s">
        <v>516</v>
      </c>
      <c r="E50" s="41" t="s">
        <v>517</v>
      </c>
      <c r="F50" s="41">
        <v>2</v>
      </c>
      <c r="G50" s="41" t="s">
        <v>516</v>
      </c>
      <c r="H50" s="41" t="s">
        <v>516</v>
      </c>
      <c r="I50" s="41" t="s">
        <v>516</v>
      </c>
      <c r="J50" s="41" t="s">
        <v>516</v>
      </c>
    </row>
    <row r="51" spans="1:10" ht="12.75" customHeight="1">
      <c r="A51" s="41" t="s">
        <v>4</v>
      </c>
      <c r="B51" s="41" t="s">
        <v>613</v>
      </c>
      <c r="C51" s="41" t="s">
        <v>614</v>
      </c>
      <c r="D51" s="41" t="s">
        <v>516</v>
      </c>
      <c r="E51" s="41" t="s">
        <v>517</v>
      </c>
      <c r="F51" s="41">
        <v>2</v>
      </c>
      <c r="G51" s="41" t="s">
        <v>564</v>
      </c>
      <c r="H51" s="41" t="s">
        <v>564</v>
      </c>
      <c r="I51" s="41" t="s">
        <v>564</v>
      </c>
      <c r="J51" s="41" t="s">
        <v>564</v>
      </c>
    </row>
    <row r="52" spans="1:10" ht="12.75" customHeight="1">
      <c r="A52" s="41" t="s">
        <v>4</v>
      </c>
      <c r="B52" s="41" t="s">
        <v>615</v>
      </c>
      <c r="C52" s="41" t="s">
        <v>616</v>
      </c>
      <c r="D52" s="41" t="s">
        <v>516</v>
      </c>
      <c r="E52" s="41" t="s">
        <v>517</v>
      </c>
      <c r="F52" s="41">
        <v>3</v>
      </c>
      <c r="G52" s="41" t="s">
        <v>564</v>
      </c>
      <c r="H52" s="41" t="s">
        <v>564</v>
      </c>
      <c r="I52" s="41" t="s">
        <v>564</v>
      </c>
      <c r="J52" s="41" t="s">
        <v>564</v>
      </c>
    </row>
    <row r="53" spans="1:10" ht="12.75" customHeight="1">
      <c r="A53" s="41" t="s">
        <v>4</v>
      </c>
      <c r="B53" s="41" t="s">
        <v>617</v>
      </c>
      <c r="C53" s="41" t="s">
        <v>618</v>
      </c>
      <c r="D53" s="41" t="s">
        <v>516</v>
      </c>
      <c r="E53" s="41" t="s">
        <v>517</v>
      </c>
      <c r="F53" s="41">
        <v>2</v>
      </c>
      <c r="G53" s="41" t="s">
        <v>516</v>
      </c>
      <c r="H53" s="41" t="s">
        <v>516</v>
      </c>
      <c r="I53" s="41" t="s">
        <v>516</v>
      </c>
      <c r="J53" s="41" t="s">
        <v>516</v>
      </c>
    </row>
    <row r="54" spans="1:10" ht="12.75" customHeight="1">
      <c r="A54" s="75" t="s">
        <v>4</v>
      </c>
      <c r="B54" s="75" t="s">
        <v>41</v>
      </c>
      <c r="C54" s="75" t="s">
        <v>42</v>
      </c>
      <c r="D54" s="75" t="s">
        <v>516</v>
      </c>
      <c r="E54" s="75" t="s">
        <v>517</v>
      </c>
      <c r="F54" s="75">
        <v>2</v>
      </c>
      <c r="G54" s="41" t="s">
        <v>516</v>
      </c>
      <c r="H54" s="41" t="s">
        <v>516</v>
      </c>
      <c r="I54" s="41" t="s">
        <v>516</v>
      </c>
      <c r="J54" s="41" t="s">
        <v>516</v>
      </c>
    </row>
    <row r="55" spans="1:10" ht="12.75" customHeight="1">
      <c r="A55" s="75" t="s">
        <v>4</v>
      </c>
      <c r="B55" s="75" t="s">
        <v>43</v>
      </c>
      <c r="C55" s="75" t="s">
        <v>42</v>
      </c>
      <c r="D55" s="75" t="s">
        <v>516</v>
      </c>
      <c r="E55" s="75" t="s">
        <v>517</v>
      </c>
      <c r="F55" s="75">
        <v>2</v>
      </c>
      <c r="G55" s="41" t="s">
        <v>516</v>
      </c>
      <c r="H55" s="41" t="s">
        <v>516</v>
      </c>
      <c r="I55" s="41" t="s">
        <v>516</v>
      </c>
      <c r="J55" s="41" t="s">
        <v>516</v>
      </c>
    </row>
    <row r="56" spans="1:10" ht="12.75" customHeight="1">
      <c r="A56" s="41" t="s">
        <v>4</v>
      </c>
      <c r="B56" s="41" t="s">
        <v>619</v>
      </c>
      <c r="C56" s="41" t="s">
        <v>620</v>
      </c>
      <c r="D56" s="41" t="s">
        <v>516</v>
      </c>
      <c r="E56" s="41" t="s">
        <v>517</v>
      </c>
      <c r="F56" s="41">
        <v>2</v>
      </c>
      <c r="G56" s="41" t="s">
        <v>516</v>
      </c>
      <c r="H56" s="41" t="s">
        <v>516</v>
      </c>
      <c r="I56" s="41" t="s">
        <v>516</v>
      </c>
      <c r="J56" s="41" t="s">
        <v>516</v>
      </c>
    </row>
    <row r="57" spans="1:10" ht="12.75" customHeight="1">
      <c r="A57" s="41" t="s">
        <v>4</v>
      </c>
      <c r="B57" s="41" t="s">
        <v>621</v>
      </c>
      <c r="C57" s="41" t="s">
        <v>622</v>
      </c>
      <c r="D57" s="41" t="s">
        <v>516</v>
      </c>
      <c r="E57" s="41" t="s">
        <v>517</v>
      </c>
      <c r="F57" s="41">
        <v>3</v>
      </c>
      <c r="G57" s="41" t="s">
        <v>516</v>
      </c>
      <c r="H57" s="41" t="s">
        <v>516</v>
      </c>
      <c r="I57" s="41" t="s">
        <v>516</v>
      </c>
      <c r="J57" s="41" t="s">
        <v>516</v>
      </c>
    </row>
    <row r="58" spans="1:10" ht="12.75" customHeight="1">
      <c r="A58" s="75" t="s">
        <v>4</v>
      </c>
      <c r="B58" s="75" t="s">
        <v>44</v>
      </c>
      <c r="C58" s="75" t="s">
        <v>45</v>
      </c>
      <c r="D58" s="75" t="s">
        <v>516</v>
      </c>
      <c r="E58" s="75" t="s">
        <v>517</v>
      </c>
      <c r="F58" s="75">
        <v>2</v>
      </c>
      <c r="G58" s="41" t="s">
        <v>516</v>
      </c>
      <c r="H58" s="41" t="s">
        <v>516</v>
      </c>
      <c r="I58" s="41" t="s">
        <v>516</v>
      </c>
      <c r="J58" s="41" t="s">
        <v>516</v>
      </c>
    </row>
    <row r="59" spans="1:10" ht="12.75" customHeight="1">
      <c r="A59" s="41" t="s">
        <v>4</v>
      </c>
      <c r="B59" s="41" t="s">
        <v>623</v>
      </c>
      <c r="C59" s="41" t="s">
        <v>624</v>
      </c>
      <c r="D59" s="41" t="s">
        <v>516</v>
      </c>
      <c r="E59" s="41" t="s">
        <v>517</v>
      </c>
      <c r="F59" s="41">
        <v>2</v>
      </c>
      <c r="G59" s="41" t="s">
        <v>564</v>
      </c>
      <c r="H59" s="41" t="s">
        <v>564</v>
      </c>
      <c r="I59" s="41" t="s">
        <v>564</v>
      </c>
      <c r="J59" s="41" t="s">
        <v>564</v>
      </c>
    </row>
    <row r="60" spans="1:10" ht="12.75" customHeight="1">
      <c r="A60" s="41" t="s">
        <v>4</v>
      </c>
      <c r="B60" s="41" t="s">
        <v>625</v>
      </c>
      <c r="C60" s="41" t="s">
        <v>626</v>
      </c>
      <c r="D60" s="41" t="s">
        <v>516</v>
      </c>
      <c r="E60" s="41" t="s">
        <v>517</v>
      </c>
      <c r="F60" s="41">
        <v>2</v>
      </c>
      <c r="G60" s="41" t="s">
        <v>516</v>
      </c>
      <c r="H60" s="41" t="s">
        <v>516</v>
      </c>
      <c r="I60" s="41" t="s">
        <v>516</v>
      </c>
      <c r="J60" s="41" t="s">
        <v>516</v>
      </c>
    </row>
    <row r="61" spans="1:10" ht="12.75" customHeight="1">
      <c r="A61" s="75" t="s">
        <v>4</v>
      </c>
      <c r="B61" s="75" t="s">
        <v>46</v>
      </c>
      <c r="C61" s="75" t="s">
        <v>47</v>
      </c>
      <c r="D61" s="75" t="s">
        <v>516</v>
      </c>
      <c r="E61" s="75" t="s">
        <v>517</v>
      </c>
      <c r="F61" s="75">
        <v>2</v>
      </c>
      <c r="G61" s="41" t="s">
        <v>516</v>
      </c>
      <c r="H61" s="41" t="s">
        <v>516</v>
      </c>
      <c r="I61" s="41" t="s">
        <v>516</v>
      </c>
      <c r="J61" s="41" t="s">
        <v>516</v>
      </c>
    </row>
    <row r="62" spans="1:10" ht="12.75" customHeight="1">
      <c r="A62" s="41" t="s">
        <v>4</v>
      </c>
      <c r="B62" s="41" t="s">
        <v>627</v>
      </c>
      <c r="C62" s="41" t="s">
        <v>628</v>
      </c>
      <c r="D62" s="41" t="s">
        <v>516</v>
      </c>
      <c r="E62" s="41" t="s">
        <v>517</v>
      </c>
      <c r="F62" s="41">
        <v>2</v>
      </c>
      <c r="G62" s="41" t="s">
        <v>516</v>
      </c>
      <c r="H62" s="41" t="s">
        <v>516</v>
      </c>
      <c r="I62" s="41" t="s">
        <v>516</v>
      </c>
      <c r="J62" s="41" t="s">
        <v>516</v>
      </c>
    </row>
    <row r="63" spans="1:10" ht="12.75" customHeight="1">
      <c r="A63" s="41" t="s">
        <v>4</v>
      </c>
      <c r="B63" s="41" t="s">
        <v>629</v>
      </c>
      <c r="C63" s="41" t="s">
        <v>630</v>
      </c>
      <c r="D63" s="41" t="s">
        <v>516</v>
      </c>
      <c r="E63" s="41" t="s">
        <v>517</v>
      </c>
      <c r="F63" s="41">
        <v>2</v>
      </c>
      <c r="G63" s="41" t="s">
        <v>516</v>
      </c>
      <c r="H63" s="41" t="s">
        <v>516</v>
      </c>
      <c r="I63" s="41" t="s">
        <v>516</v>
      </c>
      <c r="J63" s="41" t="s">
        <v>516</v>
      </c>
    </row>
    <row r="64" spans="1:10" ht="12.75" customHeight="1">
      <c r="A64" s="41" t="s">
        <v>4</v>
      </c>
      <c r="B64" s="41" t="s">
        <v>631</v>
      </c>
      <c r="C64" s="41" t="s">
        <v>632</v>
      </c>
      <c r="D64" s="41" t="s">
        <v>516</v>
      </c>
      <c r="E64" s="41" t="s">
        <v>517</v>
      </c>
      <c r="F64" s="41">
        <v>3</v>
      </c>
      <c r="G64" s="41" t="s">
        <v>516</v>
      </c>
      <c r="H64" s="41" t="s">
        <v>516</v>
      </c>
      <c r="I64" s="41" t="s">
        <v>516</v>
      </c>
      <c r="J64" s="41" t="s">
        <v>516</v>
      </c>
    </row>
    <row r="65" spans="1:10" ht="12.75" customHeight="1">
      <c r="A65" s="75" t="s">
        <v>4</v>
      </c>
      <c r="B65" s="75" t="s">
        <v>48</v>
      </c>
      <c r="C65" s="75" t="s">
        <v>49</v>
      </c>
      <c r="D65" s="75" t="s">
        <v>516</v>
      </c>
      <c r="E65" s="75" t="s">
        <v>517</v>
      </c>
      <c r="F65" s="75">
        <v>2</v>
      </c>
      <c r="G65" s="41" t="s">
        <v>516</v>
      </c>
      <c r="H65" s="41" t="s">
        <v>516</v>
      </c>
      <c r="I65" s="41" t="s">
        <v>516</v>
      </c>
      <c r="J65" s="41" t="s">
        <v>516</v>
      </c>
    </row>
    <row r="66" spans="1:10" ht="12.75" customHeight="1">
      <c r="A66" s="75" t="s">
        <v>4</v>
      </c>
      <c r="B66" s="75" t="s">
        <v>50</v>
      </c>
      <c r="C66" s="75" t="s">
        <v>51</v>
      </c>
      <c r="D66" s="75" t="s">
        <v>516</v>
      </c>
      <c r="E66" s="75" t="s">
        <v>15</v>
      </c>
      <c r="F66" s="75">
        <v>2</v>
      </c>
      <c r="G66" s="41" t="s">
        <v>516</v>
      </c>
      <c r="H66" s="41" t="s">
        <v>516</v>
      </c>
      <c r="I66" s="41" t="s">
        <v>516</v>
      </c>
      <c r="J66" s="41" t="s">
        <v>516</v>
      </c>
    </row>
    <row r="67" spans="1:10" ht="12.75" customHeight="1">
      <c r="A67" s="75" t="s">
        <v>4</v>
      </c>
      <c r="B67" s="75" t="s">
        <v>52</v>
      </c>
      <c r="C67" s="75" t="s">
        <v>53</v>
      </c>
      <c r="D67" s="75" t="s">
        <v>516</v>
      </c>
      <c r="E67" s="75" t="s">
        <v>517</v>
      </c>
      <c r="F67" s="75">
        <v>2</v>
      </c>
      <c r="G67" s="41" t="s">
        <v>516</v>
      </c>
      <c r="H67" s="41" t="s">
        <v>516</v>
      </c>
      <c r="I67" s="41" t="s">
        <v>516</v>
      </c>
      <c r="J67" s="41" t="s">
        <v>516</v>
      </c>
    </row>
    <row r="68" spans="1:10" ht="12.75" customHeight="1">
      <c r="A68" s="41" t="s">
        <v>4</v>
      </c>
      <c r="B68" s="41" t="s">
        <v>633</v>
      </c>
      <c r="C68" s="41" t="s">
        <v>634</v>
      </c>
      <c r="D68" s="41" t="s">
        <v>516</v>
      </c>
      <c r="E68" s="41" t="s">
        <v>517</v>
      </c>
      <c r="F68" s="41">
        <v>2</v>
      </c>
      <c r="G68" s="41" t="s">
        <v>516</v>
      </c>
      <c r="H68" s="41" t="s">
        <v>516</v>
      </c>
      <c r="I68" s="41" t="s">
        <v>516</v>
      </c>
      <c r="J68" s="41" t="s">
        <v>516</v>
      </c>
    </row>
    <row r="69" spans="1:10" ht="12.75" customHeight="1">
      <c r="A69" s="41" t="s">
        <v>4</v>
      </c>
      <c r="B69" s="41" t="s">
        <v>635</v>
      </c>
      <c r="C69" s="41" t="s">
        <v>636</v>
      </c>
      <c r="D69" s="41" t="s">
        <v>516</v>
      </c>
      <c r="E69" s="41" t="s">
        <v>517</v>
      </c>
      <c r="F69" s="41">
        <v>2</v>
      </c>
      <c r="G69" s="41" t="s">
        <v>516</v>
      </c>
      <c r="H69" s="41" t="s">
        <v>516</v>
      </c>
      <c r="I69" s="41" t="s">
        <v>516</v>
      </c>
      <c r="J69" s="41" t="s">
        <v>516</v>
      </c>
    </row>
    <row r="70" spans="1:10" ht="12.75" customHeight="1">
      <c r="A70" s="41" t="s">
        <v>4</v>
      </c>
      <c r="B70" s="41" t="s">
        <v>637</v>
      </c>
      <c r="C70" s="41" t="s">
        <v>638</v>
      </c>
      <c r="D70" s="41" t="s">
        <v>516</v>
      </c>
      <c r="E70" s="41" t="s">
        <v>15</v>
      </c>
      <c r="F70" s="41">
        <v>2</v>
      </c>
      <c r="G70" s="41" t="s">
        <v>516</v>
      </c>
      <c r="H70" s="41" t="s">
        <v>516</v>
      </c>
      <c r="I70" s="41" t="s">
        <v>516</v>
      </c>
      <c r="J70" s="41" t="s">
        <v>516</v>
      </c>
    </row>
    <row r="71" spans="1:10" ht="12.75" customHeight="1">
      <c r="A71" s="75" t="s">
        <v>4</v>
      </c>
      <c r="B71" s="75" t="s">
        <v>54</v>
      </c>
      <c r="C71" s="75" t="s">
        <v>55</v>
      </c>
      <c r="D71" s="75" t="s">
        <v>516</v>
      </c>
      <c r="E71" s="75" t="s">
        <v>517</v>
      </c>
      <c r="F71" s="75">
        <v>2</v>
      </c>
      <c r="G71" s="41" t="s">
        <v>516</v>
      </c>
      <c r="H71" s="41" t="s">
        <v>516</v>
      </c>
      <c r="I71" s="41" t="s">
        <v>516</v>
      </c>
      <c r="J71" s="41" t="s">
        <v>516</v>
      </c>
    </row>
    <row r="72" spans="1:10" ht="12.75" customHeight="1">
      <c r="A72" s="75" t="s">
        <v>4</v>
      </c>
      <c r="B72" s="75" t="s">
        <v>56</v>
      </c>
      <c r="C72" s="75" t="s">
        <v>57</v>
      </c>
      <c r="D72" s="75" t="s">
        <v>516</v>
      </c>
      <c r="E72" s="75" t="s">
        <v>517</v>
      </c>
      <c r="F72" s="75">
        <v>2</v>
      </c>
      <c r="G72" s="41" t="s">
        <v>516</v>
      </c>
      <c r="H72" s="41" t="s">
        <v>516</v>
      </c>
      <c r="I72" s="41" t="s">
        <v>516</v>
      </c>
      <c r="J72" s="41" t="s">
        <v>516</v>
      </c>
    </row>
    <row r="73" spans="1:10" ht="12.75" customHeight="1">
      <c r="A73" s="75" t="s">
        <v>4</v>
      </c>
      <c r="B73" s="75" t="s">
        <v>58</v>
      </c>
      <c r="C73" s="75" t="s">
        <v>59</v>
      </c>
      <c r="D73" s="75" t="s">
        <v>516</v>
      </c>
      <c r="E73" s="75" t="s">
        <v>517</v>
      </c>
      <c r="F73" s="75">
        <v>2</v>
      </c>
      <c r="G73" s="41" t="s">
        <v>516</v>
      </c>
      <c r="H73" s="41" t="s">
        <v>516</v>
      </c>
      <c r="I73" s="41" t="s">
        <v>516</v>
      </c>
      <c r="J73" s="41" t="s">
        <v>516</v>
      </c>
    </row>
    <row r="74" spans="1:10" ht="12.75" customHeight="1">
      <c r="A74" s="41" t="s">
        <v>4</v>
      </c>
      <c r="B74" s="41" t="s">
        <v>639</v>
      </c>
      <c r="C74" s="41" t="s">
        <v>640</v>
      </c>
      <c r="D74" s="41" t="s">
        <v>516</v>
      </c>
      <c r="E74" s="41" t="s">
        <v>15</v>
      </c>
      <c r="F74" s="41">
        <v>2</v>
      </c>
      <c r="G74" s="41" t="s">
        <v>564</v>
      </c>
      <c r="H74" s="41" t="s">
        <v>564</v>
      </c>
      <c r="I74" s="41" t="s">
        <v>564</v>
      </c>
      <c r="J74" s="41" t="s">
        <v>564</v>
      </c>
    </row>
    <row r="75" spans="1:10" ht="12.75" customHeight="1">
      <c r="A75" s="41" t="s">
        <v>4</v>
      </c>
      <c r="B75" s="41" t="s">
        <v>641</v>
      </c>
      <c r="C75" s="41" t="s">
        <v>642</v>
      </c>
      <c r="D75" s="41" t="s">
        <v>516</v>
      </c>
      <c r="E75" s="41" t="s">
        <v>517</v>
      </c>
      <c r="F75" s="41">
        <v>2</v>
      </c>
      <c r="G75" s="41" t="s">
        <v>516</v>
      </c>
      <c r="H75" s="41" t="s">
        <v>516</v>
      </c>
      <c r="I75" s="41" t="s">
        <v>516</v>
      </c>
      <c r="J75" s="41" t="s">
        <v>516</v>
      </c>
    </row>
    <row r="76" spans="1:10" ht="12.75" customHeight="1">
      <c r="A76" s="41" t="s">
        <v>4</v>
      </c>
      <c r="B76" s="41" t="s">
        <v>643</v>
      </c>
      <c r="C76" s="41" t="s">
        <v>644</v>
      </c>
      <c r="D76" s="41" t="s">
        <v>516</v>
      </c>
      <c r="E76" s="41" t="s">
        <v>517</v>
      </c>
      <c r="F76" s="41">
        <v>3</v>
      </c>
      <c r="G76" s="41" t="s">
        <v>516</v>
      </c>
      <c r="H76" s="41" t="s">
        <v>516</v>
      </c>
      <c r="I76" s="41" t="s">
        <v>516</v>
      </c>
      <c r="J76" s="41" t="s">
        <v>516</v>
      </c>
    </row>
    <row r="77" spans="1:10" ht="12.75" customHeight="1">
      <c r="A77" s="41" t="s">
        <v>4</v>
      </c>
      <c r="B77" s="41" t="s">
        <v>645</v>
      </c>
      <c r="C77" s="41" t="s">
        <v>646</v>
      </c>
      <c r="D77" s="41" t="s">
        <v>516</v>
      </c>
      <c r="E77" s="41" t="s">
        <v>15</v>
      </c>
      <c r="F77" s="41">
        <v>2</v>
      </c>
      <c r="G77" s="41" t="s">
        <v>564</v>
      </c>
      <c r="H77" s="41" t="s">
        <v>564</v>
      </c>
      <c r="I77" s="41" t="s">
        <v>564</v>
      </c>
      <c r="J77" s="41" t="s">
        <v>564</v>
      </c>
    </row>
    <row r="78" spans="1:10" ht="12.75" customHeight="1">
      <c r="A78" s="75" t="s">
        <v>4</v>
      </c>
      <c r="B78" s="75" t="s">
        <v>60</v>
      </c>
      <c r="C78" s="75" t="s">
        <v>61</v>
      </c>
      <c r="D78" s="75" t="s">
        <v>516</v>
      </c>
      <c r="E78" s="75" t="s">
        <v>517</v>
      </c>
      <c r="F78" s="75">
        <v>2</v>
      </c>
      <c r="G78" s="41" t="s">
        <v>516</v>
      </c>
      <c r="H78" s="41" t="s">
        <v>516</v>
      </c>
      <c r="I78" s="41" t="s">
        <v>516</v>
      </c>
      <c r="J78" s="41" t="s">
        <v>516</v>
      </c>
    </row>
    <row r="79" spans="1:10" ht="12.75" customHeight="1">
      <c r="A79" s="41" t="s">
        <v>4</v>
      </c>
      <c r="B79" s="41" t="s">
        <v>647</v>
      </c>
      <c r="C79" s="41" t="s">
        <v>648</v>
      </c>
      <c r="D79" s="41" t="s">
        <v>516</v>
      </c>
      <c r="E79" s="41" t="s">
        <v>517</v>
      </c>
      <c r="F79" s="41">
        <v>3</v>
      </c>
      <c r="G79" s="41" t="s">
        <v>516</v>
      </c>
      <c r="H79" s="41" t="s">
        <v>516</v>
      </c>
      <c r="I79" s="41" t="s">
        <v>516</v>
      </c>
      <c r="J79" s="41" t="s">
        <v>516</v>
      </c>
    </row>
    <row r="80" spans="1:10" ht="12.75" customHeight="1">
      <c r="A80" s="41" t="s">
        <v>4</v>
      </c>
      <c r="B80" s="41" t="s">
        <v>649</v>
      </c>
      <c r="C80" s="41" t="s">
        <v>650</v>
      </c>
      <c r="D80" s="41" t="s">
        <v>516</v>
      </c>
      <c r="E80" s="41" t="s">
        <v>517</v>
      </c>
      <c r="F80" s="41">
        <v>2</v>
      </c>
      <c r="G80" s="41" t="s">
        <v>516</v>
      </c>
      <c r="H80" s="41" t="s">
        <v>516</v>
      </c>
      <c r="I80" s="41" t="s">
        <v>516</v>
      </c>
      <c r="J80" s="41" t="s">
        <v>516</v>
      </c>
    </row>
    <row r="81" spans="1:10" ht="12.75" customHeight="1">
      <c r="A81" s="41" t="s">
        <v>4</v>
      </c>
      <c r="B81" s="41" t="s">
        <v>651</v>
      </c>
      <c r="C81" s="41" t="s">
        <v>652</v>
      </c>
      <c r="D81" s="41" t="s">
        <v>516</v>
      </c>
      <c r="E81" s="41" t="s">
        <v>517</v>
      </c>
      <c r="F81" s="41">
        <v>2</v>
      </c>
      <c r="G81" s="41" t="s">
        <v>516</v>
      </c>
      <c r="H81" s="41" t="s">
        <v>516</v>
      </c>
      <c r="I81" s="41" t="s">
        <v>516</v>
      </c>
      <c r="J81" s="41" t="s">
        <v>516</v>
      </c>
    </row>
    <row r="82" spans="1:10" ht="12.75" customHeight="1">
      <c r="A82" s="41" t="s">
        <v>4</v>
      </c>
      <c r="B82" s="41" t="s">
        <v>653</v>
      </c>
      <c r="C82" s="41" t="s">
        <v>654</v>
      </c>
      <c r="D82" s="41" t="s">
        <v>516</v>
      </c>
      <c r="E82" s="41" t="s">
        <v>517</v>
      </c>
      <c r="F82" s="41">
        <v>2</v>
      </c>
      <c r="G82" s="41" t="s">
        <v>516</v>
      </c>
      <c r="H82" s="41" t="s">
        <v>516</v>
      </c>
      <c r="I82" s="41" t="s">
        <v>516</v>
      </c>
      <c r="J82" s="41" t="s">
        <v>516</v>
      </c>
    </row>
    <row r="83" spans="1:10" ht="12.75" customHeight="1">
      <c r="A83" s="75" t="s">
        <v>4</v>
      </c>
      <c r="B83" s="75" t="s">
        <v>62</v>
      </c>
      <c r="C83" s="75" t="s">
        <v>63</v>
      </c>
      <c r="D83" s="75" t="s">
        <v>516</v>
      </c>
      <c r="E83" s="75" t="s">
        <v>517</v>
      </c>
      <c r="F83" s="75">
        <v>2</v>
      </c>
      <c r="G83" s="41" t="s">
        <v>516</v>
      </c>
      <c r="H83" s="41" t="s">
        <v>516</v>
      </c>
      <c r="I83" s="41" t="s">
        <v>516</v>
      </c>
      <c r="J83" s="41" t="s">
        <v>516</v>
      </c>
    </row>
    <row r="84" spans="1:10" ht="12.75" customHeight="1">
      <c r="A84" s="75" t="s">
        <v>4</v>
      </c>
      <c r="B84" s="75" t="s">
        <v>1285</v>
      </c>
      <c r="C84" s="75" t="s">
        <v>1286</v>
      </c>
      <c r="D84" s="75"/>
      <c r="E84" s="75"/>
      <c r="F84" s="75"/>
      <c r="G84" s="41"/>
      <c r="H84" s="41"/>
      <c r="I84" s="41"/>
      <c r="J84" s="41"/>
    </row>
    <row r="85" spans="1:10" ht="12.75" customHeight="1">
      <c r="A85" s="41" t="s">
        <v>4</v>
      </c>
      <c r="B85" s="41" t="s">
        <v>655</v>
      </c>
      <c r="C85" s="41" t="s">
        <v>656</v>
      </c>
      <c r="D85" s="41" t="s">
        <v>516</v>
      </c>
      <c r="E85" s="41" t="s">
        <v>517</v>
      </c>
      <c r="F85" s="41">
        <v>2</v>
      </c>
      <c r="G85" s="41" t="s">
        <v>516</v>
      </c>
      <c r="H85" s="41" t="s">
        <v>516</v>
      </c>
      <c r="I85" s="41" t="s">
        <v>516</v>
      </c>
      <c r="J85" s="41" t="s">
        <v>516</v>
      </c>
    </row>
    <row r="86" spans="1:10" ht="12.75" customHeight="1">
      <c r="A86" s="41" t="s">
        <v>4</v>
      </c>
      <c r="B86" s="41" t="s">
        <v>657</v>
      </c>
      <c r="C86" s="41" t="s">
        <v>658</v>
      </c>
      <c r="D86" s="41" t="s">
        <v>516</v>
      </c>
      <c r="E86" s="41" t="s">
        <v>517</v>
      </c>
      <c r="F86" s="41">
        <v>2</v>
      </c>
      <c r="G86" s="41" t="s">
        <v>516</v>
      </c>
      <c r="H86" s="41" t="s">
        <v>516</v>
      </c>
      <c r="I86" s="41" t="s">
        <v>516</v>
      </c>
      <c r="J86" s="41" t="s">
        <v>516</v>
      </c>
    </row>
    <row r="87" spans="1:10" ht="12.75" customHeight="1">
      <c r="A87" s="41" t="s">
        <v>4</v>
      </c>
      <c r="B87" s="41" t="s">
        <v>659</v>
      </c>
      <c r="C87" s="41" t="s">
        <v>660</v>
      </c>
      <c r="D87" s="41" t="s">
        <v>516</v>
      </c>
      <c r="E87" s="41" t="s">
        <v>15</v>
      </c>
      <c r="F87" s="41">
        <v>2</v>
      </c>
      <c r="G87" s="41" t="s">
        <v>516</v>
      </c>
      <c r="H87" s="41" t="s">
        <v>516</v>
      </c>
      <c r="I87" s="41" t="s">
        <v>516</v>
      </c>
      <c r="J87" s="41" t="s">
        <v>516</v>
      </c>
    </row>
    <row r="88" spans="1:10" ht="12.75" customHeight="1">
      <c r="A88" s="41" t="s">
        <v>4</v>
      </c>
      <c r="B88" s="41" t="s">
        <v>661</v>
      </c>
      <c r="C88" s="41" t="s">
        <v>662</v>
      </c>
      <c r="D88" s="41" t="s">
        <v>516</v>
      </c>
      <c r="E88" s="41" t="s">
        <v>517</v>
      </c>
      <c r="F88" s="41">
        <v>2</v>
      </c>
      <c r="G88" s="41" t="s">
        <v>516</v>
      </c>
      <c r="H88" s="41" t="s">
        <v>516</v>
      </c>
      <c r="I88" s="41" t="s">
        <v>516</v>
      </c>
      <c r="J88" s="41" t="s">
        <v>516</v>
      </c>
    </row>
    <row r="89" spans="1:10" ht="12.75" customHeight="1">
      <c r="A89" s="41" t="s">
        <v>4</v>
      </c>
      <c r="B89" s="41" t="s">
        <v>663</v>
      </c>
      <c r="C89" s="41" t="s">
        <v>664</v>
      </c>
      <c r="D89" s="41" t="s">
        <v>516</v>
      </c>
      <c r="E89" s="41" t="s">
        <v>517</v>
      </c>
      <c r="F89" s="41">
        <v>2</v>
      </c>
      <c r="G89" s="41" t="s">
        <v>564</v>
      </c>
      <c r="H89" s="41" t="s">
        <v>564</v>
      </c>
      <c r="I89" s="41" t="s">
        <v>564</v>
      </c>
      <c r="J89" s="41" t="s">
        <v>564</v>
      </c>
    </row>
    <row r="90" spans="1:10" ht="12.75" customHeight="1">
      <c r="A90" s="41" t="s">
        <v>4</v>
      </c>
      <c r="B90" s="41" t="s">
        <v>665</v>
      </c>
      <c r="C90" s="41" t="s">
        <v>666</v>
      </c>
      <c r="D90" s="41" t="s">
        <v>516</v>
      </c>
      <c r="E90" s="41" t="s">
        <v>15</v>
      </c>
      <c r="F90" s="41">
        <v>2</v>
      </c>
      <c r="G90" s="41" t="s">
        <v>516</v>
      </c>
      <c r="H90" s="41" t="s">
        <v>516</v>
      </c>
      <c r="I90" s="41" t="s">
        <v>516</v>
      </c>
      <c r="J90" s="41" t="s">
        <v>516</v>
      </c>
    </row>
    <row r="91" spans="1:10" ht="12.75" customHeight="1">
      <c r="A91" s="41" t="s">
        <v>4</v>
      </c>
      <c r="B91" s="41" t="s">
        <v>667</v>
      </c>
      <c r="C91" s="41" t="s">
        <v>668</v>
      </c>
      <c r="D91" s="41" t="s">
        <v>516</v>
      </c>
      <c r="E91" s="41" t="s">
        <v>517</v>
      </c>
      <c r="F91" s="41">
        <v>2</v>
      </c>
      <c r="G91" s="41" t="s">
        <v>564</v>
      </c>
      <c r="H91" s="41" t="s">
        <v>564</v>
      </c>
      <c r="I91" s="41" t="s">
        <v>564</v>
      </c>
      <c r="J91" s="41" t="s">
        <v>564</v>
      </c>
    </row>
    <row r="92" spans="1:10" ht="12.75" customHeight="1">
      <c r="A92" s="41" t="s">
        <v>4</v>
      </c>
      <c r="B92" s="41" t="s">
        <v>669</v>
      </c>
      <c r="C92" s="41" t="s">
        <v>670</v>
      </c>
      <c r="D92" s="41" t="s">
        <v>516</v>
      </c>
      <c r="E92" s="41" t="s">
        <v>517</v>
      </c>
      <c r="F92" s="41">
        <v>2</v>
      </c>
      <c r="G92" s="41" t="s">
        <v>516</v>
      </c>
      <c r="H92" s="41" t="s">
        <v>516</v>
      </c>
      <c r="I92" s="41" t="s">
        <v>516</v>
      </c>
      <c r="J92" s="41" t="s">
        <v>516</v>
      </c>
    </row>
    <row r="93" spans="1:10" ht="12.75" customHeight="1">
      <c r="A93" s="41" t="s">
        <v>4</v>
      </c>
      <c r="B93" s="41" t="s">
        <v>671</v>
      </c>
      <c r="C93" s="41" t="s">
        <v>672</v>
      </c>
      <c r="D93" s="41" t="s">
        <v>516</v>
      </c>
      <c r="E93" s="41" t="s">
        <v>517</v>
      </c>
      <c r="F93" s="41">
        <v>2</v>
      </c>
      <c r="G93" s="41" t="s">
        <v>564</v>
      </c>
      <c r="H93" s="41" t="s">
        <v>564</v>
      </c>
      <c r="I93" s="41" t="s">
        <v>564</v>
      </c>
      <c r="J93" s="41" t="s">
        <v>564</v>
      </c>
    </row>
    <row r="94" spans="1:10" ht="12.75" customHeight="1">
      <c r="A94" s="41" t="s">
        <v>4</v>
      </c>
      <c r="B94" s="41" t="s">
        <v>673</v>
      </c>
      <c r="C94" s="41" t="s">
        <v>674</v>
      </c>
      <c r="D94" s="41" t="s">
        <v>516</v>
      </c>
      <c r="E94" s="41" t="s">
        <v>517</v>
      </c>
      <c r="F94" s="41">
        <v>3</v>
      </c>
      <c r="G94" s="41" t="s">
        <v>516</v>
      </c>
      <c r="H94" s="41" t="s">
        <v>516</v>
      </c>
      <c r="I94" s="41" t="s">
        <v>516</v>
      </c>
      <c r="J94" s="41" t="s">
        <v>516</v>
      </c>
    </row>
    <row r="95" spans="1:10" ht="12.75" customHeight="1">
      <c r="A95" s="41" t="s">
        <v>4</v>
      </c>
      <c r="B95" s="41" t="s">
        <v>675</v>
      </c>
      <c r="C95" s="41" t="s">
        <v>676</v>
      </c>
      <c r="D95" s="41" t="s">
        <v>516</v>
      </c>
      <c r="E95" s="41" t="s">
        <v>517</v>
      </c>
      <c r="F95" s="41">
        <v>2</v>
      </c>
      <c r="G95" s="41" t="s">
        <v>516</v>
      </c>
      <c r="H95" s="41" t="s">
        <v>516</v>
      </c>
      <c r="I95" s="41" t="s">
        <v>516</v>
      </c>
      <c r="J95" s="41" t="s">
        <v>516</v>
      </c>
    </row>
    <row r="96" spans="1:10" ht="12.75" customHeight="1">
      <c r="A96" s="41" t="s">
        <v>4</v>
      </c>
      <c r="B96" s="41" t="s">
        <v>677</v>
      </c>
      <c r="C96" s="41" t="s">
        <v>676</v>
      </c>
      <c r="D96" s="41" t="s">
        <v>516</v>
      </c>
      <c r="E96" s="41" t="s">
        <v>517</v>
      </c>
      <c r="F96" s="41">
        <v>2</v>
      </c>
      <c r="G96" s="41" t="s">
        <v>516</v>
      </c>
      <c r="H96" s="41" t="s">
        <v>516</v>
      </c>
      <c r="I96" s="41" t="s">
        <v>516</v>
      </c>
      <c r="J96" s="41" t="s">
        <v>516</v>
      </c>
    </row>
    <row r="97" spans="1:10" ht="12.75" customHeight="1">
      <c r="A97" s="41" t="s">
        <v>4</v>
      </c>
      <c r="B97" s="41" t="s">
        <v>678</v>
      </c>
      <c r="C97" s="41" t="s">
        <v>679</v>
      </c>
      <c r="D97" s="41" t="s">
        <v>516</v>
      </c>
      <c r="E97" s="41" t="s">
        <v>517</v>
      </c>
      <c r="F97" s="41">
        <v>2</v>
      </c>
      <c r="G97" s="41" t="s">
        <v>516</v>
      </c>
      <c r="H97" s="41" t="s">
        <v>516</v>
      </c>
      <c r="I97" s="41" t="s">
        <v>516</v>
      </c>
      <c r="J97" s="41" t="s">
        <v>516</v>
      </c>
    </row>
    <row r="98" spans="1:10" ht="12.75" customHeight="1">
      <c r="A98" s="75" t="s">
        <v>4</v>
      </c>
      <c r="B98" s="75" t="s">
        <v>64</v>
      </c>
      <c r="C98" s="75" t="s">
        <v>65</v>
      </c>
      <c r="D98" s="75" t="s">
        <v>516</v>
      </c>
      <c r="E98" s="75" t="s">
        <v>517</v>
      </c>
      <c r="F98" s="75">
        <v>2</v>
      </c>
      <c r="G98" s="41" t="s">
        <v>516</v>
      </c>
      <c r="H98" s="41" t="s">
        <v>516</v>
      </c>
      <c r="I98" s="41" t="s">
        <v>516</v>
      </c>
      <c r="J98" s="41" t="s">
        <v>516</v>
      </c>
    </row>
    <row r="99" spans="1:10" ht="12.75" customHeight="1">
      <c r="A99" s="75" t="s">
        <v>4</v>
      </c>
      <c r="B99" s="75" t="s">
        <v>66</v>
      </c>
      <c r="C99" s="75" t="s">
        <v>67</v>
      </c>
      <c r="D99" s="75" t="s">
        <v>516</v>
      </c>
      <c r="E99" s="75" t="s">
        <v>517</v>
      </c>
      <c r="F99" s="75">
        <v>2</v>
      </c>
      <c r="G99" s="41" t="s">
        <v>516</v>
      </c>
      <c r="H99" s="41" t="s">
        <v>516</v>
      </c>
      <c r="I99" s="41" t="s">
        <v>516</v>
      </c>
      <c r="J99" s="41" t="s">
        <v>516</v>
      </c>
    </row>
    <row r="100" spans="1:10" ht="12.75" customHeight="1">
      <c r="A100" s="75" t="s">
        <v>4</v>
      </c>
      <c r="B100" s="75" t="s">
        <v>68</v>
      </c>
      <c r="C100" s="75" t="s">
        <v>69</v>
      </c>
      <c r="D100" s="75" t="s">
        <v>516</v>
      </c>
      <c r="E100" s="75" t="s">
        <v>517</v>
      </c>
      <c r="F100" s="75">
        <v>2</v>
      </c>
      <c r="G100" s="41" t="s">
        <v>516</v>
      </c>
      <c r="H100" s="41" t="s">
        <v>516</v>
      </c>
      <c r="I100" s="41" t="s">
        <v>516</v>
      </c>
      <c r="J100" s="41" t="s">
        <v>516</v>
      </c>
    </row>
    <row r="101" spans="1:10" ht="12.75" customHeight="1">
      <c r="A101" s="41" t="s">
        <v>4</v>
      </c>
      <c r="B101" s="41" t="s">
        <v>680</v>
      </c>
      <c r="C101" s="41" t="s">
        <v>681</v>
      </c>
      <c r="D101" s="41" t="s">
        <v>516</v>
      </c>
      <c r="E101" s="41" t="s">
        <v>517</v>
      </c>
      <c r="F101" s="41">
        <v>3</v>
      </c>
      <c r="G101" s="41" t="s">
        <v>516</v>
      </c>
      <c r="H101" s="41" t="s">
        <v>516</v>
      </c>
      <c r="I101" s="41" t="s">
        <v>516</v>
      </c>
      <c r="J101" s="41" t="s">
        <v>516</v>
      </c>
    </row>
    <row r="102" spans="1:10" ht="12.75" customHeight="1">
      <c r="A102" s="41" t="s">
        <v>4</v>
      </c>
      <c r="B102" s="41" t="s">
        <v>682</v>
      </c>
      <c r="C102" s="41" t="s">
        <v>683</v>
      </c>
      <c r="D102" s="41" t="s">
        <v>516</v>
      </c>
      <c r="E102" s="41" t="s">
        <v>517</v>
      </c>
      <c r="F102" s="41">
        <v>3</v>
      </c>
      <c r="G102" s="41" t="s">
        <v>516</v>
      </c>
      <c r="H102" s="41" t="s">
        <v>516</v>
      </c>
      <c r="I102" s="41" t="s">
        <v>516</v>
      </c>
      <c r="J102" s="41" t="s">
        <v>516</v>
      </c>
    </row>
    <row r="103" spans="1:10" ht="12.75" customHeight="1">
      <c r="A103" s="41" t="s">
        <v>4</v>
      </c>
      <c r="B103" s="41" t="s">
        <v>684</v>
      </c>
      <c r="C103" s="41" t="s">
        <v>685</v>
      </c>
      <c r="D103" s="41" t="s">
        <v>516</v>
      </c>
      <c r="E103" s="41" t="s">
        <v>517</v>
      </c>
      <c r="F103" s="41">
        <v>2</v>
      </c>
      <c r="G103" s="41" t="s">
        <v>516</v>
      </c>
      <c r="H103" s="41" t="s">
        <v>516</v>
      </c>
      <c r="I103" s="41" t="s">
        <v>516</v>
      </c>
      <c r="J103" s="41" t="s">
        <v>516</v>
      </c>
    </row>
    <row r="104" spans="1:10" ht="12.75" customHeight="1">
      <c r="A104" s="41" t="s">
        <v>4</v>
      </c>
      <c r="B104" s="75" t="s">
        <v>1287</v>
      </c>
      <c r="C104" s="75" t="s">
        <v>1288</v>
      </c>
      <c r="D104" s="41"/>
      <c r="E104" s="41"/>
      <c r="F104" s="41"/>
      <c r="G104" s="41"/>
      <c r="H104" s="41"/>
      <c r="I104" s="41"/>
      <c r="J104" s="41"/>
    </row>
    <row r="105" spans="1:10" ht="12.75" customHeight="1">
      <c r="A105" s="41" t="s">
        <v>4</v>
      </c>
      <c r="B105" s="41" t="s">
        <v>686</v>
      </c>
      <c r="C105" s="41" t="s">
        <v>687</v>
      </c>
      <c r="D105" s="41" t="s">
        <v>516</v>
      </c>
      <c r="E105" s="41" t="s">
        <v>517</v>
      </c>
      <c r="F105" s="41">
        <v>2</v>
      </c>
      <c r="G105" s="41" t="s">
        <v>516</v>
      </c>
      <c r="H105" s="41" t="s">
        <v>516</v>
      </c>
      <c r="I105" s="41" t="s">
        <v>516</v>
      </c>
      <c r="J105" s="41" t="s">
        <v>516</v>
      </c>
    </row>
    <row r="106" spans="1:10" ht="12.75" customHeight="1">
      <c r="A106" s="41" t="s">
        <v>4</v>
      </c>
      <c r="B106" s="41" t="s">
        <v>688</v>
      </c>
      <c r="C106" s="41" t="s">
        <v>689</v>
      </c>
      <c r="D106" s="41" t="s">
        <v>516</v>
      </c>
      <c r="E106" s="41" t="s">
        <v>517</v>
      </c>
      <c r="F106" s="41">
        <v>2</v>
      </c>
      <c r="G106" s="41" t="s">
        <v>516</v>
      </c>
      <c r="H106" s="41" t="s">
        <v>516</v>
      </c>
      <c r="I106" s="41" t="s">
        <v>516</v>
      </c>
      <c r="J106" s="41" t="s">
        <v>516</v>
      </c>
    </row>
    <row r="107" spans="1:10" ht="12.75" customHeight="1">
      <c r="A107" s="41" t="s">
        <v>4</v>
      </c>
      <c r="B107" s="41" t="s">
        <v>690</v>
      </c>
      <c r="C107" s="41" t="s">
        <v>691</v>
      </c>
      <c r="D107" s="41" t="s">
        <v>516</v>
      </c>
      <c r="E107" s="41" t="s">
        <v>517</v>
      </c>
      <c r="F107" s="41">
        <v>2</v>
      </c>
      <c r="G107" s="41" t="s">
        <v>564</v>
      </c>
      <c r="H107" s="41" t="s">
        <v>564</v>
      </c>
      <c r="I107" s="41" t="s">
        <v>564</v>
      </c>
      <c r="J107" s="41" t="s">
        <v>564</v>
      </c>
    </row>
    <row r="108" spans="1:10" ht="12.75" customHeight="1">
      <c r="A108" s="41" t="s">
        <v>4</v>
      </c>
      <c r="B108" s="41" t="s">
        <v>692</v>
      </c>
      <c r="C108" s="41" t="s">
        <v>693</v>
      </c>
      <c r="D108" s="41" t="s">
        <v>516</v>
      </c>
      <c r="E108" s="41" t="s">
        <v>15</v>
      </c>
      <c r="F108" s="41">
        <v>2</v>
      </c>
      <c r="G108" s="41" t="s">
        <v>516</v>
      </c>
      <c r="H108" s="41" t="s">
        <v>516</v>
      </c>
      <c r="I108" s="41" t="s">
        <v>516</v>
      </c>
      <c r="J108" s="41" t="s">
        <v>516</v>
      </c>
    </row>
    <row r="109" spans="1:10" ht="12.75" customHeight="1">
      <c r="A109" s="41" t="s">
        <v>4</v>
      </c>
      <c r="B109" s="41" t="s">
        <v>694</v>
      </c>
      <c r="C109" s="41" t="s">
        <v>695</v>
      </c>
      <c r="D109" s="41" t="s">
        <v>516</v>
      </c>
      <c r="E109" s="41" t="s">
        <v>517</v>
      </c>
      <c r="F109" s="41">
        <v>2</v>
      </c>
      <c r="G109" s="41" t="s">
        <v>516</v>
      </c>
      <c r="H109" s="41" t="s">
        <v>516</v>
      </c>
      <c r="I109" s="41" t="s">
        <v>516</v>
      </c>
      <c r="J109" s="41" t="s">
        <v>516</v>
      </c>
    </row>
    <row r="110" spans="1:10" ht="12.75" customHeight="1">
      <c r="A110" s="41" t="s">
        <v>4</v>
      </c>
      <c r="B110" s="41" t="s">
        <v>696</v>
      </c>
      <c r="C110" s="41" t="s">
        <v>697</v>
      </c>
      <c r="D110" s="41" t="s">
        <v>516</v>
      </c>
      <c r="E110" s="41" t="s">
        <v>517</v>
      </c>
      <c r="F110" s="41">
        <v>3</v>
      </c>
      <c r="G110" s="41" t="s">
        <v>516</v>
      </c>
      <c r="H110" s="41" t="s">
        <v>516</v>
      </c>
      <c r="I110" s="41" t="s">
        <v>516</v>
      </c>
      <c r="J110" s="41" t="s">
        <v>516</v>
      </c>
    </row>
    <row r="111" spans="1:10" ht="12.75" customHeight="1">
      <c r="A111" s="41" t="s">
        <v>4</v>
      </c>
      <c r="B111" s="41" t="s">
        <v>698</v>
      </c>
      <c r="C111" s="41" t="s">
        <v>699</v>
      </c>
      <c r="D111" s="41" t="s">
        <v>516</v>
      </c>
      <c r="E111" s="41" t="s">
        <v>517</v>
      </c>
      <c r="F111" s="41">
        <v>2</v>
      </c>
      <c r="G111" s="41" t="s">
        <v>516</v>
      </c>
      <c r="H111" s="41" t="s">
        <v>516</v>
      </c>
      <c r="I111" s="41" t="s">
        <v>516</v>
      </c>
      <c r="J111" s="41" t="s">
        <v>516</v>
      </c>
    </row>
    <row r="112" spans="1:10" ht="12.75" customHeight="1">
      <c r="A112" s="41" t="s">
        <v>4</v>
      </c>
      <c r="B112" s="41" t="s">
        <v>700</v>
      </c>
      <c r="C112" s="41" t="s">
        <v>701</v>
      </c>
      <c r="D112" s="41" t="s">
        <v>516</v>
      </c>
      <c r="E112" s="41" t="s">
        <v>15</v>
      </c>
      <c r="F112" s="41">
        <v>2</v>
      </c>
      <c r="G112" s="41" t="s">
        <v>516</v>
      </c>
      <c r="H112" s="41" t="s">
        <v>516</v>
      </c>
      <c r="I112" s="41" t="s">
        <v>516</v>
      </c>
      <c r="J112" s="41" t="s">
        <v>516</v>
      </c>
    </row>
    <row r="113" spans="1:10" ht="12.75" customHeight="1">
      <c r="A113" s="75" t="s">
        <v>4</v>
      </c>
      <c r="B113" s="75" t="s">
        <v>70</v>
      </c>
      <c r="C113" s="75" t="s">
        <v>71</v>
      </c>
      <c r="D113" s="75" t="s">
        <v>516</v>
      </c>
      <c r="E113" s="75" t="s">
        <v>517</v>
      </c>
      <c r="F113" s="75">
        <v>2</v>
      </c>
      <c r="G113" s="41" t="s">
        <v>516</v>
      </c>
      <c r="H113" s="41" t="s">
        <v>516</v>
      </c>
      <c r="I113" s="41" t="s">
        <v>516</v>
      </c>
      <c r="J113" s="41" t="s">
        <v>516</v>
      </c>
    </row>
    <row r="114" spans="1:10" ht="12.75" customHeight="1">
      <c r="A114" s="41" t="s">
        <v>4</v>
      </c>
      <c r="B114" s="41" t="s">
        <v>702</v>
      </c>
      <c r="C114" s="41" t="s">
        <v>703</v>
      </c>
      <c r="D114" s="41" t="s">
        <v>516</v>
      </c>
      <c r="E114" s="41" t="s">
        <v>517</v>
      </c>
      <c r="F114" s="41">
        <v>3</v>
      </c>
      <c r="G114" s="41" t="s">
        <v>516</v>
      </c>
      <c r="H114" s="41" t="s">
        <v>516</v>
      </c>
      <c r="I114" s="41" t="s">
        <v>516</v>
      </c>
      <c r="J114" s="41" t="s">
        <v>516</v>
      </c>
    </row>
    <row r="115" spans="1:10" ht="12.75" customHeight="1">
      <c r="A115" s="75" t="s">
        <v>4</v>
      </c>
      <c r="B115" s="75" t="s">
        <v>72</v>
      </c>
      <c r="C115" s="75" t="s">
        <v>73</v>
      </c>
      <c r="D115" s="75" t="s">
        <v>516</v>
      </c>
      <c r="E115" s="75" t="s">
        <v>517</v>
      </c>
      <c r="F115" s="75">
        <v>2</v>
      </c>
      <c r="G115" s="41" t="s">
        <v>516</v>
      </c>
      <c r="H115" s="41" t="s">
        <v>516</v>
      </c>
      <c r="I115" s="41" t="s">
        <v>516</v>
      </c>
      <c r="J115" s="41" t="s">
        <v>516</v>
      </c>
    </row>
    <row r="116" spans="1:10" ht="12.75" customHeight="1">
      <c r="A116" s="75" t="s">
        <v>4</v>
      </c>
      <c r="B116" s="75" t="s">
        <v>74</v>
      </c>
      <c r="C116" s="75" t="s">
        <v>75</v>
      </c>
      <c r="D116" s="75" t="s">
        <v>516</v>
      </c>
      <c r="E116" s="75" t="s">
        <v>517</v>
      </c>
      <c r="F116" s="75">
        <v>2</v>
      </c>
      <c r="G116" s="41" t="s">
        <v>516</v>
      </c>
      <c r="H116" s="41" t="s">
        <v>516</v>
      </c>
      <c r="I116" s="41" t="s">
        <v>516</v>
      </c>
      <c r="J116" s="41" t="s">
        <v>516</v>
      </c>
    </row>
    <row r="117" spans="1:10" ht="12.75" customHeight="1">
      <c r="A117" s="41" t="s">
        <v>4</v>
      </c>
      <c r="B117" s="41" t="s">
        <v>704</v>
      </c>
      <c r="C117" s="41" t="s">
        <v>705</v>
      </c>
      <c r="D117" s="41" t="s">
        <v>516</v>
      </c>
      <c r="E117" s="41" t="s">
        <v>517</v>
      </c>
      <c r="F117" s="41">
        <v>2</v>
      </c>
      <c r="G117" s="41" t="s">
        <v>516</v>
      </c>
      <c r="H117" s="41" t="s">
        <v>516</v>
      </c>
      <c r="I117" s="41" t="s">
        <v>516</v>
      </c>
      <c r="J117" s="41" t="s">
        <v>516</v>
      </c>
    </row>
    <row r="118" spans="1:10" ht="12.75" customHeight="1">
      <c r="A118" s="41" t="s">
        <v>4</v>
      </c>
      <c r="B118" s="41" t="s">
        <v>706</v>
      </c>
      <c r="C118" s="41" t="s">
        <v>707</v>
      </c>
      <c r="D118" s="41" t="s">
        <v>516</v>
      </c>
      <c r="E118" s="41" t="s">
        <v>15</v>
      </c>
      <c r="F118" s="41">
        <v>2</v>
      </c>
      <c r="G118" s="41" t="s">
        <v>516</v>
      </c>
      <c r="H118" s="41" t="s">
        <v>516</v>
      </c>
      <c r="I118" s="41" t="s">
        <v>516</v>
      </c>
      <c r="J118" s="41" t="s">
        <v>516</v>
      </c>
    </row>
    <row r="119" spans="1:10" ht="12.75" customHeight="1">
      <c r="A119" s="75" t="s">
        <v>4</v>
      </c>
      <c r="B119" s="75" t="s">
        <v>76</v>
      </c>
      <c r="C119" s="75" t="s">
        <v>77</v>
      </c>
      <c r="D119" s="75" t="s">
        <v>516</v>
      </c>
      <c r="E119" s="75" t="s">
        <v>517</v>
      </c>
      <c r="F119" s="75">
        <v>2</v>
      </c>
      <c r="G119" s="41" t="s">
        <v>516</v>
      </c>
      <c r="H119" s="41" t="s">
        <v>516</v>
      </c>
      <c r="I119" s="41" t="s">
        <v>516</v>
      </c>
      <c r="J119" s="41" t="s">
        <v>516</v>
      </c>
    </row>
    <row r="120" spans="1:10" ht="12.75" customHeight="1">
      <c r="A120" s="41" t="s">
        <v>4</v>
      </c>
      <c r="B120" s="41" t="s">
        <v>708</v>
      </c>
      <c r="C120" s="41" t="s">
        <v>709</v>
      </c>
      <c r="D120" s="41" t="s">
        <v>516</v>
      </c>
      <c r="E120" s="41" t="s">
        <v>517</v>
      </c>
      <c r="F120" s="41">
        <v>2</v>
      </c>
      <c r="G120" s="41" t="s">
        <v>516</v>
      </c>
      <c r="H120" s="41" t="s">
        <v>516</v>
      </c>
      <c r="I120" s="41" t="s">
        <v>516</v>
      </c>
      <c r="J120" s="41" t="s">
        <v>516</v>
      </c>
    </row>
    <row r="121" spans="1:10" ht="12.75" customHeight="1">
      <c r="A121" s="75" t="s">
        <v>4</v>
      </c>
      <c r="B121" s="75" t="s">
        <v>78</v>
      </c>
      <c r="C121" s="75" t="s">
        <v>79</v>
      </c>
      <c r="D121" s="75" t="s">
        <v>516</v>
      </c>
      <c r="E121" s="75" t="s">
        <v>517</v>
      </c>
      <c r="F121" s="75">
        <v>2</v>
      </c>
      <c r="G121" s="41" t="s">
        <v>516</v>
      </c>
      <c r="H121" s="41" t="s">
        <v>516</v>
      </c>
      <c r="I121" s="41" t="s">
        <v>516</v>
      </c>
      <c r="J121" s="41" t="s">
        <v>516</v>
      </c>
    </row>
    <row r="122" spans="1:10" ht="12.75" customHeight="1">
      <c r="A122" s="41" t="s">
        <v>4</v>
      </c>
      <c r="B122" s="41" t="s">
        <v>710</v>
      </c>
      <c r="C122" s="41" t="s">
        <v>711</v>
      </c>
      <c r="D122" s="41" t="s">
        <v>516</v>
      </c>
      <c r="E122" s="41" t="s">
        <v>517</v>
      </c>
      <c r="F122" s="41">
        <v>3</v>
      </c>
      <c r="G122" s="41" t="s">
        <v>564</v>
      </c>
      <c r="H122" s="41" t="s">
        <v>564</v>
      </c>
      <c r="I122" s="41" t="s">
        <v>564</v>
      </c>
      <c r="J122" s="41" t="s">
        <v>564</v>
      </c>
    </row>
    <row r="123" spans="1:10" ht="12.75" customHeight="1">
      <c r="A123" s="75" t="s">
        <v>4</v>
      </c>
      <c r="B123" s="75" t="s">
        <v>80</v>
      </c>
      <c r="C123" s="75" t="s">
        <v>81</v>
      </c>
      <c r="D123" s="75" t="s">
        <v>516</v>
      </c>
      <c r="E123" s="75" t="s">
        <v>517</v>
      </c>
      <c r="F123" s="75">
        <v>2</v>
      </c>
      <c r="G123" s="41" t="s">
        <v>516</v>
      </c>
      <c r="H123" s="41" t="s">
        <v>516</v>
      </c>
      <c r="I123" s="41" t="s">
        <v>516</v>
      </c>
      <c r="J123" s="41" t="s">
        <v>516</v>
      </c>
    </row>
    <row r="124" spans="1:10" ht="12.75" customHeight="1">
      <c r="A124" s="41" t="s">
        <v>4</v>
      </c>
      <c r="B124" s="41" t="s">
        <v>712</v>
      </c>
      <c r="C124" s="41" t="s">
        <v>713</v>
      </c>
      <c r="D124" s="41" t="s">
        <v>516</v>
      </c>
      <c r="E124" s="41" t="s">
        <v>517</v>
      </c>
      <c r="F124" s="41">
        <v>2</v>
      </c>
      <c r="G124" s="41" t="s">
        <v>516</v>
      </c>
      <c r="H124" s="41" t="s">
        <v>516</v>
      </c>
      <c r="I124" s="41" t="s">
        <v>516</v>
      </c>
      <c r="J124" s="41" t="s">
        <v>516</v>
      </c>
    </row>
    <row r="125" spans="1:10" ht="12.75" customHeight="1">
      <c r="A125" s="41" t="s">
        <v>4</v>
      </c>
      <c r="B125" s="41" t="s">
        <v>714</v>
      </c>
      <c r="C125" s="41" t="s">
        <v>715</v>
      </c>
      <c r="D125" s="41" t="s">
        <v>516</v>
      </c>
      <c r="E125" s="41" t="s">
        <v>517</v>
      </c>
      <c r="F125" s="41">
        <v>3</v>
      </c>
      <c r="G125" s="41" t="s">
        <v>516</v>
      </c>
      <c r="H125" s="41" t="s">
        <v>516</v>
      </c>
      <c r="I125" s="41" t="s">
        <v>516</v>
      </c>
      <c r="J125" s="41" t="s">
        <v>516</v>
      </c>
    </row>
    <row r="126" spans="1:10" ht="12.75" customHeight="1">
      <c r="A126" s="41" t="s">
        <v>4</v>
      </c>
      <c r="B126" s="41" t="s">
        <v>716</v>
      </c>
      <c r="C126" s="41" t="s">
        <v>717</v>
      </c>
      <c r="D126" s="41" t="s">
        <v>516</v>
      </c>
      <c r="E126" s="41" t="s">
        <v>517</v>
      </c>
      <c r="F126" s="41">
        <v>2</v>
      </c>
      <c r="G126" s="41" t="s">
        <v>516</v>
      </c>
      <c r="H126" s="41" t="s">
        <v>516</v>
      </c>
      <c r="I126" s="41" t="s">
        <v>516</v>
      </c>
      <c r="J126" s="41" t="s">
        <v>516</v>
      </c>
    </row>
    <row r="127" spans="1:10" ht="12.75" customHeight="1">
      <c r="A127" s="41" t="s">
        <v>4</v>
      </c>
      <c r="B127" s="41" t="s">
        <v>718</v>
      </c>
      <c r="C127" s="41" t="s">
        <v>719</v>
      </c>
      <c r="D127" s="41" t="s">
        <v>516</v>
      </c>
      <c r="E127" s="41" t="s">
        <v>517</v>
      </c>
      <c r="F127" s="41">
        <v>2</v>
      </c>
      <c r="G127" s="41" t="s">
        <v>516</v>
      </c>
      <c r="H127" s="41" t="s">
        <v>516</v>
      </c>
      <c r="I127" s="41" t="s">
        <v>516</v>
      </c>
      <c r="J127" s="41" t="s">
        <v>516</v>
      </c>
    </row>
    <row r="128" spans="1:10" ht="12.75" customHeight="1">
      <c r="A128" s="75" t="s">
        <v>4</v>
      </c>
      <c r="B128" s="75" t="s">
        <v>82</v>
      </c>
      <c r="C128" s="75" t="s">
        <v>83</v>
      </c>
      <c r="D128" s="75" t="s">
        <v>516</v>
      </c>
      <c r="E128" s="75" t="s">
        <v>517</v>
      </c>
      <c r="F128" s="75">
        <v>2</v>
      </c>
      <c r="G128" s="41" t="s">
        <v>516</v>
      </c>
      <c r="H128" s="41" t="s">
        <v>516</v>
      </c>
      <c r="I128" s="41" t="s">
        <v>516</v>
      </c>
      <c r="J128" s="41" t="s">
        <v>516</v>
      </c>
    </row>
    <row r="129" spans="1:10" ht="12.75" customHeight="1">
      <c r="A129" s="41" t="s">
        <v>4</v>
      </c>
      <c r="B129" s="41" t="s">
        <v>720</v>
      </c>
      <c r="C129" s="41" t="s">
        <v>721</v>
      </c>
      <c r="D129" s="41" t="s">
        <v>516</v>
      </c>
      <c r="E129" s="41" t="s">
        <v>517</v>
      </c>
      <c r="F129" s="41">
        <v>3</v>
      </c>
      <c r="G129" s="41" t="s">
        <v>516</v>
      </c>
      <c r="H129" s="41" t="s">
        <v>516</v>
      </c>
      <c r="I129" s="41" t="s">
        <v>516</v>
      </c>
      <c r="J129" s="41" t="s">
        <v>516</v>
      </c>
    </row>
    <row r="130" spans="1:10" ht="12.75" customHeight="1">
      <c r="A130" s="41" t="s">
        <v>4</v>
      </c>
      <c r="B130" s="41" t="s">
        <v>722</v>
      </c>
      <c r="C130" s="41" t="s">
        <v>723</v>
      </c>
      <c r="D130" s="41" t="s">
        <v>516</v>
      </c>
      <c r="E130" s="41" t="s">
        <v>15</v>
      </c>
      <c r="F130" s="41">
        <v>2</v>
      </c>
      <c r="G130" s="41" t="s">
        <v>516</v>
      </c>
      <c r="H130" s="41" t="s">
        <v>516</v>
      </c>
      <c r="I130" s="41" t="s">
        <v>516</v>
      </c>
      <c r="J130" s="41" t="s">
        <v>516</v>
      </c>
    </row>
    <row r="131" spans="1:10" ht="12.75" customHeight="1">
      <c r="A131" s="41" t="s">
        <v>4</v>
      </c>
      <c r="B131" s="41" t="s">
        <v>724</v>
      </c>
      <c r="C131" s="41" t="s">
        <v>725</v>
      </c>
      <c r="D131" s="41" t="s">
        <v>516</v>
      </c>
      <c r="E131" s="41" t="s">
        <v>15</v>
      </c>
      <c r="F131" s="41">
        <v>2</v>
      </c>
      <c r="G131" s="41" t="s">
        <v>516</v>
      </c>
      <c r="H131" s="41" t="s">
        <v>516</v>
      </c>
      <c r="I131" s="41" t="s">
        <v>516</v>
      </c>
      <c r="J131" s="41" t="s">
        <v>516</v>
      </c>
    </row>
    <row r="132" spans="1:10" ht="12.75" customHeight="1">
      <c r="A132" s="41" t="s">
        <v>4</v>
      </c>
      <c r="B132" s="41" t="s">
        <v>726</v>
      </c>
      <c r="C132" s="41" t="s">
        <v>727</v>
      </c>
      <c r="D132" s="41" t="s">
        <v>516</v>
      </c>
      <c r="E132" s="41" t="s">
        <v>517</v>
      </c>
      <c r="F132" s="41">
        <v>2</v>
      </c>
      <c r="G132" s="41" t="s">
        <v>516</v>
      </c>
      <c r="H132" s="41" t="s">
        <v>516</v>
      </c>
      <c r="I132" s="41" t="s">
        <v>516</v>
      </c>
      <c r="J132" s="41" t="s">
        <v>516</v>
      </c>
    </row>
    <row r="133" spans="1:10" ht="12.75" customHeight="1">
      <c r="A133" s="41" t="s">
        <v>4</v>
      </c>
      <c r="B133" s="41" t="s">
        <v>728</v>
      </c>
      <c r="C133" s="41" t="s">
        <v>729</v>
      </c>
      <c r="D133" s="41" t="s">
        <v>516</v>
      </c>
      <c r="E133" s="41" t="s">
        <v>517</v>
      </c>
      <c r="F133" s="41">
        <v>3</v>
      </c>
      <c r="G133" s="41" t="s">
        <v>516</v>
      </c>
      <c r="H133" s="41" t="s">
        <v>516</v>
      </c>
      <c r="I133" s="41" t="s">
        <v>516</v>
      </c>
      <c r="J133" s="41" t="s">
        <v>516</v>
      </c>
    </row>
    <row r="134" spans="1:10" ht="12.75" customHeight="1">
      <c r="A134" s="41" t="s">
        <v>4</v>
      </c>
      <c r="B134" s="41" t="s">
        <v>730</v>
      </c>
      <c r="C134" s="41" t="s">
        <v>731</v>
      </c>
      <c r="D134" s="41" t="s">
        <v>516</v>
      </c>
      <c r="E134" s="41" t="s">
        <v>517</v>
      </c>
      <c r="F134" s="41">
        <v>2</v>
      </c>
      <c r="G134" s="41" t="s">
        <v>516</v>
      </c>
      <c r="H134" s="41" t="s">
        <v>516</v>
      </c>
      <c r="I134" s="41" t="s">
        <v>516</v>
      </c>
      <c r="J134" s="41" t="s">
        <v>516</v>
      </c>
    </row>
    <row r="135" spans="1:10" ht="12.75" customHeight="1">
      <c r="A135" s="41" t="s">
        <v>4</v>
      </c>
      <c r="B135" s="41" t="s">
        <v>732</v>
      </c>
      <c r="C135" s="41" t="s">
        <v>733</v>
      </c>
      <c r="D135" s="41" t="s">
        <v>516</v>
      </c>
      <c r="E135" s="41" t="s">
        <v>517</v>
      </c>
      <c r="F135" s="41">
        <v>3</v>
      </c>
      <c r="G135" s="41" t="s">
        <v>516</v>
      </c>
      <c r="H135" s="41" t="s">
        <v>516</v>
      </c>
      <c r="I135" s="41" t="s">
        <v>516</v>
      </c>
      <c r="J135" s="41" t="s">
        <v>516</v>
      </c>
    </row>
    <row r="136" spans="1:10" ht="12.75" customHeight="1">
      <c r="A136" s="75" t="s">
        <v>4</v>
      </c>
      <c r="B136" s="75" t="s">
        <v>117</v>
      </c>
      <c r="C136" s="75" t="s">
        <v>542</v>
      </c>
      <c r="D136" s="75" t="s">
        <v>516</v>
      </c>
      <c r="E136" s="75" t="s">
        <v>517</v>
      </c>
      <c r="F136" s="75">
        <v>2</v>
      </c>
      <c r="G136" s="41" t="s">
        <v>516</v>
      </c>
      <c r="H136" s="41" t="s">
        <v>516</v>
      </c>
      <c r="I136" s="41" t="s">
        <v>516</v>
      </c>
      <c r="J136" s="41" t="s">
        <v>516</v>
      </c>
    </row>
    <row r="137" spans="1:10" ht="12.75" customHeight="1">
      <c r="A137" s="41" t="s">
        <v>4</v>
      </c>
      <c r="B137" s="41" t="s">
        <v>734</v>
      </c>
      <c r="C137" s="41" t="s">
        <v>735</v>
      </c>
      <c r="D137" s="41" t="s">
        <v>516</v>
      </c>
      <c r="E137" s="41" t="s">
        <v>517</v>
      </c>
      <c r="F137" s="41">
        <v>2</v>
      </c>
      <c r="G137" s="41" t="s">
        <v>564</v>
      </c>
      <c r="H137" s="41" t="s">
        <v>564</v>
      </c>
      <c r="I137" s="41" t="s">
        <v>564</v>
      </c>
      <c r="J137" s="41" t="s">
        <v>564</v>
      </c>
    </row>
    <row r="138" spans="1:10" ht="12.75" customHeight="1">
      <c r="A138" s="41" t="s">
        <v>4</v>
      </c>
      <c r="B138" s="41" t="s">
        <v>736</v>
      </c>
      <c r="C138" s="41" t="s">
        <v>737</v>
      </c>
      <c r="D138" s="41" t="s">
        <v>516</v>
      </c>
      <c r="E138" s="41" t="s">
        <v>517</v>
      </c>
      <c r="F138" s="41">
        <v>2</v>
      </c>
      <c r="G138" s="41" t="s">
        <v>564</v>
      </c>
      <c r="H138" s="41" t="s">
        <v>564</v>
      </c>
      <c r="I138" s="41" t="s">
        <v>564</v>
      </c>
      <c r="J138" s="41" t="s">
        <v>564</v>
      </c>
    </row>
    <row r="139" spans="1:10" ht="12.75" customHeight="1">
      <c r="A139" s="41" t="s">
        <v>4</v>
      </c>
      <c r="B139" s="41" t="s">
        <v>738</v>
      </c>
      <c r="C139" s="41" t="s">
        <v>739</v>
      </c>
      <c r="D139" s="41" t="s">
        <v>516</v>
      </c>
      <c r="E139" s="41" t="s">
        <v>517</v>
      </c>
      <c r="F139" s="41">
        <v>2</v>
      </c>
      <c r="G139" s="41" t="s">
        <v>516</v>
      </c>
      <c r="H139" s="41" t="s">
        <v>516</v>
      </c>
      <c r="I139" s="41" t="s">
        <v>516</v>
      </c>
      <c r="J139" s="41" t="s">
        <v>516</v>
      </c>
    </row>
    <row r="140" spans="1:10" ht="12.75" customHeight="1">
      <c r="A140" s="41" t="s">
        <v>4</v>
      </c>
      <c r="B140" s="41" t="s">
        <v>740</v>
      </c>
      <c r="C140" s="41" t="s">
        <v>741</v>
      </c>
      <c r="D140" s="41" t="s">
        <v>516</v>
      </c>
      <c r="E140" s="41" t="s">
        <v>15</v>
      </c>
      <c r="F140" s="41">
        <v>2</v>
      </c>
      <c r="G140" s="41" t="s">
        <v>516</v>
      </c>
      <c r="H140" s="41" t="s">
        <v>516</v>
      </c>
      <c r="I140" s="41" t="s">
        <v>516</v>
      </c>
      <c r="J140" s="41" t="s">
        <v>516</v>
      </c>
    </row>
    <row r="141" spans="1:10" ht="12.75" customHeight="1">
      <c r="A141" s="41" t="s">
        <v>4</v>
      </c>
      <c r="B141" s="41" t="s">
        <v>742</v>
      </c>
      <c r="C141" s="41" t="s">
        <v>743</v>
      </c>
      <c r="D141" s="41" t="s">
        <v>516</v>
      </c>
      <c r="E141" s="41" t="s">
        <v>517</v>
      </c>
      <c r="F141" s="41">
        <v>2</v>
      </c>
      <c r="G141" s="41" t="s">
        <v>516</v>
      </c>
      <c r="H141" s="41" t="s">
        <v>516</v>
      </c>
      <c r="I141" s="41" t="s">
        <v>516</v>
      </c>
      <c r="J141" s="41" t="s">
        <v>516</v>
      </c>
    </row>
    <row r="142" spans="1:10" ht="12.75" customHeight="1">
      <c r="A142" s="75" t="s">
        <v>4</v>
      </c>
      <c r="B142" s="75" t="s">
        <v>84</v>
      </c>
      <c r="C142" s="75" t="s">
        <v>85</v>
      </c>
      <c r="D142" s="75" t="s">
        <v>516</v>
      </c>
      <c r="E142" s="75" t="s">
        <v>517</v>
      </c>
      <c r="F142" s="75">
        <v>2</v>
      </c>
      <c r="G142" s="41" t="s">
        <v>516</v>
      </c>
      <c r="H142" s="41" t="s">
        <v>516</v>
      </c>
      <c r="I142" s="41" t="s">
        <v>516</v>
      </c>
      <c r="J142" s="41" t="s">
        <v>516</v>
      </c>
    </row>
    <row r="143" spans="1:10" ht="12.75" customHeight="1">
      <c r="A143" s="41" t="s">
        <v>4</v>
      </c>
      <c r="B143" s="41" t="s">
        <v>744</v>
      </c>
      <c r="C143" s="41" t="s">
        <v>745</v>
      </c>
      <c r="D143" s="41" t="s">
        <v>516</v>
      </c>
      <c r="E143" s="41" t="s">
        <v>517</v>
      </c>
      <c r="F143" s="41">
        <v>3</v>
      </c>
      <c r="G143" s="41" t="s">
        <v>516</v>
      </c>
      <c r="H143" s="41" t="s">
        <v>516</v>
      </c>
      <c r="I143" s="41" t="s">
        <v>516</v>
      </c>
      <c r="J143" s="41" t="s">
        <v>516</v>
      </c>
    </row>
    <row r="144" spans="1:10" ht="12.75" customHeight="1">
      <c r="A144" s="41" t="s">
        <v>4</v>
      </c>
      <c r="B144" s="41" t="s">
        <v>746</v>
      </c>
      <c r="C144" s="41" t="s">
        <v>747</v>
      </c>
      <c r="D144" s="41" t="s">
        <v>516</v>
      </c>
      <c r="E144" s="41" t="s">
        <v>517</v>
      </c>
      <c r="F144" s="41">
        <v>2</v>
      </c>
      <c r="G144" s="41" t="s">
        <v>516</v>
      </c>
      <c r="H144" s="41" t="s">
        <v>516</v>
      </c>
      <c r="I144" s="41" t="s">
        <v>516</v>
      </c>
      <c r="J144" s="41" t="s">
        <v>516</v>
      </c>
    </row>
    <row r="145" spans="1:10" ht="12.75" customHeight="1">
      <c r="A145" s="41" t="s">
        <v>4</v>
      </c>
      <c r="B145" s="41" t="s">
        <v>748</v>
      </c>
      <c r="C145" s="41" t="s">
        <v>749</v>
      </c>
      <c r="D145" s="41" t="s">
        <v>516</v>
      </c>
      <c r="E145" s="41" t="s">
        <v>517</v>
      </c>
      <c r="F145" s="41">
        <v>2</v>
      </c>
      <c r="G145" s="41" t="s">
        <v>564</v>
      </c>
      <c r="H145" s="41" t="s">
        <v>564</v>
      </c>
      <c r="I145" s="41" t="s">
        <v>564</v>
      </c>
      <c r="J145" s="41" t="s">
        <v>564</v>
      </c>
    </row>
    <row r="146" spans="1:10" ht="12.75" customHeight="1">
      <c r="A146" s="41" t="s">
        <v>4</v>
      </c>
      <c r="B146" s="41" t="s">
        <v>750</v>
      </c>
      <c r="C146" s="41" t="s">
        <v>751</v>
      </c>
      <c r="D146" s="41" t="s">
        <v>516</v>
      </c>
      <c r="E146" s="41" t="s">
        <v>517</v>
      </c>
      <c r="F146" s="41">
        <v>2</v>
      </c>
      <c r="G146" s="41" t="s">
        <v>516</v>
      </c>
      <c r="H146" s="41" t="s">
        <v>516</v>
      </c>
      <c r="I146" s="41" t="s">
        <v>516</v>
      </c>
      <c r="J146" s="41" t="s">
        <v>516</v>
      </c>
    </row>
    <row r="147" spans="1:10" ht="12.75" customHeight="1">
      <c r="A147" s="41" t="s">
        <v>4</v>
      </c>
      <c r="B147" s="41" t="s">
        <v>752</v>
      </c>
      <c r="C147" s="41" t="s">
        <v>753</v>
      </c>
      <c r="D147" s="41" t="s">
        <v>516</v>
      </c>
      <c r="E147" s="41" t="s">
        <v>517</v>
      </c>
      <c r="F147" s="41">
        <v>3</v>
      </c>
      <c r="G147" s="41" t="s">
        <v>516</v>
      </c>
      <c r="H147" s="41" t="s">
        <v>516</v>
      </c>
      <c r="I147" s="41" t="s">
        <v>516</v>
      </c>
      <c r="J147" s="41" t="s">
        <v>516</v>
      </c>
    </row>
    <row r="148" spans="1:10" ht="12.75" customHeight="1">
      <c r="A148" s="41" t="s">
        <v>4</v>
      </c>
      <c r="B148" s="41" t="s">
        <v>754</v>
      </c>
      <c r="C148" s="41" t="s">
        <v>755</v>
      </c>
      <c r="D148" s="41" t="s">
        <v>516</v>
      </c>
      <c r="E148" s="41" t="s">
        <v>517</v>
      </c>
      <c r="F148" s="41">
        <v>2</v>
      </c>
      <c r="G148" s="41" t="s">
        <v>516</v>
      </c>
      <c r="H148" s="41" t="s">
        <v>516</v>
      </c>
      <c r="I148" s="41" t="s">
        <v>516</v>
      </c>
      <c r="J148" s="41" t="s">
        <v>516</v>
      </c>
    </row>
    <row r="149" spans="1:10" ht="12.75" customHeight="1">
      <c r="A149" s="75" t="s">
        <v>4</v>
      </c>
      <c r="B149" s="75" t="s">
        <v>86</v>
      </c>
      <c r="C149" s="75" t="s">
        <v>87</v>
      </c>
      <c r="D149" s="75" t="s">
        <v>516</v>
      </c>
      <c r="E149" s="75" t="s">
        <v>517</v>
      </c>
      <c r="F149" s="75">
        <v>2</v>
      </c>
      <c r="G149" s="41" t="s">
        <v>516</v>
      </c>
      <c r="H149" s="41" t="s">
        <v>516</v>
      </c>
      <c r="I149" s="41" t="s">
        <v>516</v>
      </c>
      <c r="J149" s="41" t="s">
        <v>516</v>
      </c>
    </row>
    <row r="150" spans="1:10" ht="12.75" customHeight="1">
      <c r="A150" s="41" t="s">
        <v>4</v>
      </c>
      <c r="B150" s="41" t="s">
        <v>756</v>
      </c>
      <c r="C150" s="41" t="s">
        <v>757</v>
      </c>
      <c r="D150" s="41" t="s">
        <v>516</v>
      </c>
      <c r="E150" s="41" t="s">
        <v>517</v>
      </c>
      <c r="F150" s="41">
        <v>2</v>
      </c>
      <c r="G150" s="41" t="s">
        <v>516</v>
      </c>
      <c r="H150" s="41" t="s">
        <v>516</v>
      </c>
      <c r="I150" s="41" t="s">
        <v>516</v>
      </c>
      <c r="J150" s="41" t="s">
        <v>516</v>
      </c>
    </row>
    <row r="151" spans="1:10" ht="12.75" customHeight="1">
      <c r="A151" s="75" t="s">
        <v>4</v>
      </c>
      <c r="B151" s="75" t="s">
        <v>88</v>
      </c>
      <c r="C151" s="75" t="s">
        <v>89</v>
      </c>
      <c r="D151" s="75" t="s">
        <v>516</v>
      </c>
      <c r="E151" s="75" t="s">
        <v>517</v>
      </c>
      <c r="F151" s="75">
        <v>2</v>
      </c>
      <c r="G151" s="41" t="s">
        <v>516</v>
      </c>
      <c r="H151" s="41" t="s">
        <v>516</v>
      </c>
      <c r="I151" s="41" t="s">
        <v>516</v>
      </c>
      <c r="J151" s="41" t="s">
        <v>516</v>
      </c>
    </row>
    <row r="152" spans="1:10" ht="12.75" customHeight="1">
      <c r="A152" s="41" t="s">
        <v>4</v>
      </c>
      <c r="B152" s="41" t="s">
        <v>758</v>
      </c>
      <c r="C152" s="41" t="s">
        <v>759</v>
      </c>
      <c r="D152" s="41" t="s">
        <v>516</v>
      </c>
      <c r="E152" s="41" t="s">
        <v>517</v>
      </c>
      <c r="F152" s="41">
        <v>2</v>
      </c>
      <c r="G152" s="41" t="s">
        <v>516</v>
      </c>
      <c r="H152" s="41" t="s">
        <v>516</v>
      </c>
      <c r="I152" s="41" t="s">
        <v>516</v>
      </c>
      <c r="J152" s="41" t="s">
        <v>516</v>
      </c>
    </row>
    <row r="153" spans="1:10" ht="12.75" customHeight="1">
      <c r="A153" s="41" t="s">
        <v>4</v>
      </c>
      <c r="B153" s="41" t="s">
        <v>760</v>
      </c>
      <c r="C153" s="41" t="s">
        <v>761</v>
      </c>
      <c r="D153" s="41" t="s">
        <v>516</v>
      </c>
      <c r="E153" s="41" t="s">
        <v>517</v>
      </c>
      <c r="F153" s="41">
        <v>2</v>
      </c>
      <c r="G153" s="41" t="s">
        <v>564</v>
      </c>
      <c r="H153" s="41" t="s">
        <v>564</v>
      </c>
      <c r="I153" s="41" t="s">
        <v>564</v>
      </c>
      <c r="J153" s="41" t="s">
        <v>564</v>
      </c>
    </row>
    <row r="154" spans="1:10" ht="12.75" customHeight="1">
      <c r="A154" s="41" t="s">
        <v>4</v>
      </c>
      <c r="B154" s="41" t="s">
        <v>762</v>
      </c>
      <c r="C154" s="41" t="s">
        <v>763</v>
      </c>
      <c r="D154" s="41" t="s">
        <v>516</v>
      </c>
      <c r="E154" s="41" t="s">
        <v>517</v>
      </c>
      <c r="F154" s="41">
        <v>3</v>
      </c>
      <c r="G154" s="41" t="s">
        <v>516</v>
      </c>
      <c r="H154" s="41" t="s">
        <v>516</v>
      </c>
      <c r="I154" s="41" t="s">
        <v>516</v>
      </c>
      <c r="J154" s="41" t="s">
        <v>516</v>
      </c>
    </row>
    <row r="155" spans="1:10" ht="12.75" customHeight="1">
      <c r="A155" s="41" t="s">
        <v>4</v>
      </c>
      <c r="B155" s="41" t="s">
        <v>764</v>
      </c>
      <c r="C155" s="41" t="s">
        <v>765</v>
      </c>
      <c r="D155" s="41" t="s">
        <v>516</v>
      </c>
      <c r="E155" s="41" t="s">
        <v>15</v>
      </c>
      <c r="F155" s="41">
        <v>2</v>
      </c>
      <c r="G155" s="41" t="s">
        <v>516</v>
      </c>
      <c r="H155" s="41" t="s">
        <v>516</v>
      </c>
      <c r="I155" s="41" t="s">
        <v>516</v>
      </c>
      <c r="J155" s="41" t="s">
        <v>516</v>
      </c>
    </row>
    <row r="156" spans="1:10" ht="12.75" customHeight="1">
      <c r="A156" s="41" t="s">
        <v>4</v>
      </c>
      <c r="B156" s="41" t="s">
        <v>766</v>
      </c>
      <c r="C156" s="41" t="s">
        <v>767</v>
      </c>
      <c r="D156" s="41" t="s">
        <v>516</v>
      </c>
      <c r="E156" s="41" t="s">
        <v>15</v>
      </c>
      <c r="F156" s="41">
        <v>2</v>
      </c>
      <c r="G156" s="41" t="s">
        <v>516</v>
      </c>
      <c r="H156" s="41" t="s">
        <v>516</v>
      </c>
      <c r="I156" s="41" t="s">
        <v>516</v>
      </c>
      <c r="J156" s="41" t="s">
        <v>516</v>
      </c>
    </row>
    <row r="157" spans="1:10" ht="12.75" customHeight="1">
      <c r="A157" s="41" t="s">
        <v>4</v>
      </c>
      <c r="B157" s="41" t="s">
        <v>768</v>
      </c>
      <c r="C157" s="41" t="s">
        <v>769</v>
      </c>
      <c r="D157" s="41" t="s">
        <v>516</v>
      </c>
      <c r="E157" s="41" t="s">
        <v>517</v>
      </c>
      <c r="F157" s="41">
        <v>3</v>
      </c>
      <c r="G157" s="41" t="s">
        <v>516</v>
      </c>
      <c r="H157" s="41" t="s">
        <v>516</v>
      </c>
      <c r="I157" s="41" t="s">
        <v>516</v>
      </c>
      <c r="J157" s="41" t="s">
        <v>516</v>
      </c>
    </row>
    <row r="158" spans="1:10" ht="12.75" customHeight="1">
      <c r="A158" s="41" t="s">
        <v>4</v>
      </c>
      <c r="B158" s="41" t="s">
        <v>770</v>
      </c>
      <c r="C158" s="41" t="s">
        <v>771</v>
      </c>
      <c r="D158" s="41" t="s">
        <v>516</v>
      </c>
      <c r="E158" s="41" t="s">
        <v>15</v>
      </c>
      <c r="F158" s="41">
        <v>2</v>
      </c>
      <c r="G158" s="41" t="s">
        <v>516</v>
      </c>
      <c r="H158" s="41" t="s">
        <v>516</v>
      </c>
      <c r="I158" s="41" t="s">
        <v>516</v>
      </c>
      <c r="J158" s="41" t="s">
        <v>516</v>
      </c>
    </row>
    <row r="159" spans="1:10" ht="12.75" customHeight="1">
      <c r="A159" s="41" t="s">
        <v>4</v>
      </c>
      <c r="B159" s="41" t="s">
        <v>772</v>
      </c>
      <c r="C159" s="41" t="s">
        <v>773</v>
      </c>
      <c r="D159" s="41" t="s">
        <v>516</v>
      </c>
      <c r="E159" s="41" t="s">
        <v>517</v>
      </c>
      <c r="F159" s="41">
        <v>2</v>
      </c>
      <c r="G159" s="41" t="s">
        <v>516</v>
      </c>
      <c r="H159" s="41" t="s">
        <v>516</v>
      </c>
      <c r="I159" s="41" t="s">
        <v>516</v>
      </c>
      <c r="J159" s="41" t="s">
        <v>516</v>
      </c>
    </row>
    <row r="160" spans="1:10" ht="12.75" customHeight="1">
      <c r="A160" s="41" t="s">
        <v>4</v>
      </c>
      <c r="B160" s="41" t="s">
        <v>775</v>
      </c>
      <c r="C160" s="41" t="s">
        <v>776</v>
      </c>
      <c r="D160" s="41" t="s">
        <v>516</v>
      </c>
      <c r="E160" s="41" t="s">
        <v>15</v>
      </c>
      <c r="F160" s="41">
        <v>2</v>
      </c>
      <c r="G160" s="41" t="s">
        <v>564</v>
      </c>
      <c r="H160" s="41" t="s">
        <v>564</v>
      </c>
      <c r="I160" s="41" t="s">
        <v>564</v>
      </c>
      <c r="J160" s="41" t="s">
        <v>564</v>
      </c>
    </row>
    <row r="161" spans="1:10" ht="12.75" customHeight="1">
      <c r="A161" s="41" t="s">
        <v>4</v>
      </c>
      <c r="B161" s="41" t="s">
        <v>777</v>
      </c>
      <c r="C161" s="41" t="s">
        <v>778</v>
      </c>
      <c r="D161" s="41" t="s">
        <v>516</v>
      </c>
      <c r="E161" s="41" t="s">
        <v>15</v>
      </c>
      <c r="F161" s="41">
        <v>2</v>
      </c>
      <c r="G161" s="41" t="s">
        <v>516</v>
      </c>
      <c r="H161" s="41" t="s">
        <v>516</v>
      </c>
      <c r="I161" s="41" t="s">
        <v>516</v>
      </c>
      <c r="J161" s="41" t="s">
        <v>516</v>
      </c>
    </row>
    <row r="162" spans="1:10" ht="12.75" customHeight="1">
      <c r="A162" s="41" t="s">
        <v>4</v>
      </c>
      <c r="B162" s="41" t="s">
        <v>779</v>
      </c>
      <c r="C162" s="41" t="s">
        <v>780</v>
      </c>
      <c r="D162" s="41" t="s">
        <v>516</v>
      </c>
      <c r="E162" s="41" t="s">
        <v>15</v>
      </c>
      <c r="F162" s="41">
        <v>2</v>
      </c>
      <c r="G162" s="41" t="s">
        <v>516</v>
      </c>
      <c r="H162" s="41" t="s">
        <v>516</v>
      </c>
      <c r="I162" s="41" t="s">
        <v>516</v>
      </c>
      <c r="J162" s="41" t="s">
        <v>516</v>
      </c>
    </row>
    <row r="163" spans="1:10" ht="12.75" customHeight="1">
      <c r="A163" s="41" t="s">
        <v>4</v>
      </c>
      <c r="B163" s="41" t="s">
        <v>781</v>
      </c>
      <c r="C163" s="41" t="s">
        <v>782</v>
      </c>
      <c r="D163" s="41" t="s">
        <v>516</v>
      </c>
      <c r="E163" s="41" t="s">
        <v>517</v>
      </c>
      <c r="F163" s="41">
        <v>2</v>
      </c>
      <c r="G163" s="41" t="s">
        <v>516</v>
      </c>
      <c r="H163" s="41" t="s">
        <v>516</v>
      </c>
      <c r="I163" s="41" t="s">
        <v>516</v>
      </c>
      <c r="J163" s="41" t="s">
        <v>516</v>
      </c>
    </row>
    <row r="164" spans="1:10" ht="12.75" customHeight="1">
      <c r="A164" s="41" t="s">
        <v>4</v>
      </c>
      <c r="B164" s="41" t="s">
        <v>783</v>
      </c>
      <c r="C164" s="41" t="s">
        <v>784</v>
      </c>
      <c r="D164" s="41" t="s">
        <v>516</v>
      </c>
      <c r="E164" s="41" t="s">
        <v>517</v>
      </c>
      <c r="F164" s="41">
        <v>2</v>
      </c>
      <c r="G164" s="41" t="s">
        <v>516</v>
      </c>
      <c r="H164" s="41" t="s">
        <v>516</v>
      </c>
      <c r="I164" s="41" t="s">
        <v>516</v>
      </c>
      <c r="J164" s="41" t="s">
        <v>516</v>
      </c>
    </row>
    <row r="165" spans="1:10" ht="12.75" customHeight="1">
      <c r="A165" s="41" t="s">
        <v>4</v>
      </c>
      <c r="B165" s="41" t="s">
        <v>785</v>
      </c>
      <c r="C165" s="41" t="s">
        <v>786</v>
      </c>
      <c r="D165" s="41" t="s">
        <v>516</v>
      </c>
      <c r="E165" s="41" t="s">
        <v>517</v>
      </c>
      <c r="F165" s="41">
        <v>2</v>
      </c>
      <c r="G165" s="41" t="s">
        <v>564</v>
      </c>
      <c r="H165" s="41" t="s">
        <v>564</v>
      </c>
      <c r="I165" s="41" t="s">
        <v>564</v>
      </c>
      <c r="J165" s="41" t="s">
        <v>564</v>
      </c>
    </row>
    <row r="166" spans="1:10" ht="12.75" customHeight="1">
      <c r="A166" s="41" t="s">
        <v>4</v>
      </c>
      <c r="B166" s="41" t="s">
        <v>90</v>
      </c>
      <c r="C166" s="41" t="s">
        <v>787</v>
      </c>
      <c r="D166" s="41" t="s">
        <v>516</v>
      </c>
      <c r="E166" s="41" t="s">
        <v>15</v>
      </c>
      <c r="F166" s="41">
        <v>2</v>
      </c>
      <c r="G166" s="41" t="s">
        <v>516</v>
      </c>
      <c r="H166" s="41" t="s">
        <v>516</v>
      </c>
      <c r="I166" s="41" t="s">
        <v>516</v>
      </c>
      <c r="J166" s="41" t="s">
        <v>516</v>
      </c>
    </row>
    <row r="167" spans="1:10" ht="12.75" customHeight="1">
      <c r="A167" s="41" t="s">
        <v>4</v>
      </c>
      <c r="B167" s="41" t="s">
        <v>788</v>
      </c>
      <c r="C167" s="41" t="s">
        <v>789</v>
      </c>
      <c r="D167" s="41" t="s">
        <v>516</v>
      </c>
      <c r="E167" s="41" t="s">
        <v>517</v>
      </c>
      <c r="F167" s="41">
        <v>3</v>
      </c>
      <c r="G167" s="41" t="s">
        <v>516</v>
      </c>
      <c r="H167" s="41" t="s">
        <v>516</v>
      </c>
      <c r="I167" s="41" t="s">
        <v>516</v>
      </c>
      <c r="J167" s="41" t="s">
        <v>516</v>
      </c>
    </row>
    <row r="168" spans="1:10" ht="12.75" customHeight="1">
      <c r="A168" s="75" t="s">
        <v>4</v>
      </c>
      <c r="B168" s="75" t="s">
        <v>91</v>
      </c>
      <c r="C168" s="75" t="s">
        <v>92</v>
      </c>
      <c r="D168" s="75" t="s">
        <v>516</v>
      </c>
      <c r="E168" s="75" t="s">
        <v>517</v>
      </c>
      <c r="F168" s="75">
        <v>2</v>
      </c>
      <c r="G168" s="41" t="s">
        <v>516</v>
      </c>
      <c r="H168" s="41" t="s">
        <v>516</v>
      </c>
      <c r="I168" s="41" t="s">
        <v>516</v>
      </c>
      <c r="J168" s="41" t="s">
        <v>516</v>
      </c>
    </row>
    <row r="169" spans="1:10" ht="12.75" customHeight="1">
      <c r="A169" s="41" t="s">
        <v>4</v>
      </c>
      <c r="B169" s="41" t="s">
        <v>790</v>
      </c>
      <c r="C169" s="41" t="s">
        <v>791</v>
      </c>
      <c r="D169" s="41" t="s">
        <v>516</v>
      </c>
      <c r="E169" s="41" t="s">
        <v>15</v>
      </c>
      <c r="F169" s="41">
        <v>2</v>
      </c>
      <c r="G169" s="41" t="s">
        <v>516</v>
      </c>
      <c r="H169" s="41" t="s">
        <v>516</v>
      </c>
      <c r="I169" s="41" t="s">
        <v>516</v>
      </c>
      <c r="J169" s="41" t="s">
        <v>516</v>
      </c>
    </row>
    <row r="170" spans="1:10" ht="12.75" customHeight="1">
      <c r="A170" s="41" t="s">
        <v>4</v>
      </c>
      <c r="B170" s="41" t="s">
        <v>792</v>
      </c>
      <c r="C170" s="41" t="s">
        <v>793</v>
      </c>
      <c r="D170" s="41" t="s">
        <v>516</v>
      </c>
      <c r="E170" s="41" t="s">
        <v>517</v>
      </c>
      <c r="F170" s="41">
        <v>2</v>
      </c>
      <c r="G170" s="41" t="s">
        <v>516</v>
      </c>
      <c r="H170" s="41" t="s">
        <v>516</v>
      </c>
      <c r="I170" s="41" t="s">
        <v>516</v>
      </c>
      <c r="J170" s="41" t="s">
        <v>516</v>
      </c>
    </row>
    <row r="171" spans="1:10" ht="12.75" customHeight="1">
      <c r="A171" s="41" t="s">
        <v>4</v>
      </c>
      <c r="B171" s="41" t="s">
        <v>794</v>
      </c>
      <c r="C171" s="41" t="s">
        <v>795</v>
      </c>
      <c r="D171" s="41" t="s">
        <v>516</v>
      </c>
      <c r="E171" s="41" t="s">
        <v>517</v>
      </c>
      <c r="F171" s="41">
        <v>2</v>
      </c>
      <c r="G171" s="41" t="s">
        <v>516</v>
      </c>
      <c r="H171" s="41" t="s">
        <v>516</v>
      </c>
      <c r="I171" s="41" t="s">
        <v>516</v>
      </c>
      <c r="J171" s="41" t="s">
        <v>516</v>
      </c>
    </row>
    <row r="172" spans="1:10" ht="12.75" customHeight="1">
      <c r="A172" s="75" t="s">
        <v>4</v>
      </c>
      <c r="B172" s="75" t="s">
        <v>93</v>
      </c>
      <c r="C172" s="75" t="s">
        <v>94</v>
      </c>
      <c r="D172" s="75" t="s">
        <v>516</v>
      </c>
      <c r="E172" s="75" t="s">
        <v>517</v>
      </c>
      <c r="F172" s="75">
        <v>2</v>
      </c>
      <c r="G172" s="41" t="s">
        <v>516</v>
      </c>
      <c r="H172" s="41" t="s">
        <v>516</v>
      </c>
      <c r="I172" s="41" t="s">
        <v>516</v>
      </c>
      <c r="J172" s="41" t="s">
        <v>516</v>
      </c>
    </row>
    <row r="173" spans="1:10" ht="12.75" customHeight="1">
      <c r="A173" s="75" t="s">
        <v>4</v>
      </c>
      <c r="B173" s="75" t="s">
        <v>95</v>
      </c>
      <c r="C173" s="75" t="s">
        <v>96</v>
      </c>
      <c r="D173" s="75" t="s">
        <v>516</v>
      </c>
      <c r="E173" s="75" t="s">
        <v>517</v>
      </c>
      <c r="F173" s="75">
        <v>2</v>
      </c>
      <c r="G173" s="41" t="s">
        <v>516</v>
      </c>
      <c r="H173" s="41" t="s">
        <v>516</v>
      </c>
      <c r="I173" s="41" t="s">
        <v>516</v>
      </c>
      <c r="J173" s="41" t="s">
        <v>516</v>
      </c>
    </row>
    <row r="174" spans="1:10" ht="12.75" customHeight="1">
      <c r="A174" s="41" t="s">
        <v>4</v>
      </c>
      <c r="B174" s="41" t="s">
        <v>796</v>
      </c>
      <c r="C174" s="41" t="s">
        <v>797</v>
      </c>
      <c r="D174" s="41" t="s">
        <v>516</v>
      </c>
      <c r="E174" s="41" t="s">
        <v>517</v>
      </c>
      <c r="F174" s="41">
        <v>2</v>
      </c>
      <c r="G174" s="41" t="s">
        <v>516</v>
      </c>
      <c r="H174" s="41" t="s">
        <v>516</v>
      </c>
      <c r="I174" s="41" t="s">
        <v>516</v>
      </c>
      <c r="J174" s="41" t="s">
        <v>516</v>
      </c>
    </row>
    <row r="175" spans="1:10" ht="12.75" customHeight="1">
      <c r="A175" s="41" t="s">
        <v>4</v>
      </c>
      <c r="B175" s="41" t="s">
        <v>798</v>
      </c>
      <c r="C175" s="41" t="s">
        <v>799</v>
      </c>
      <c r="D175" s="41" t="s">
        <v>516</v>
      </c>
      <c r="E175" s="41" t="s">
        <v>517</v>
      </c>
      <c r="F175" s="41">
        <v>2</v>
      </c>
      <c r="G175" s="41" t="s">
        <v>516</v>
      </c>
      <c r="H175" s="41" t="s">
        <v>516</v>
      </c>
      <c r="I175" s="41" t="s">
        <v>516</v>
      </c>
      <c r="J175" s="41" t="s">
        <v>516</v>
      </c>
    </row>
    <row r="176" spans="1:10" ht="12.75" customHeight="1">
      <c r="A176" s="75" t="s">
        <v>4</v>
      </c>
      <c r="B176" s="75" t="s">
        <v>97</v>
      </c>
      <c r="C176" s="75" t="s">
        <v>98</v>
      </c>
      <c r="D176" s="75" t="s">
        <v>516</v>
      </c>
      <c r="E176" s="75" t="s">
        <v>517</v>
      </c>
      <c r="F176" s="75">
        <v>2</v>
      </c>
      <c r="G176" s="41" t="s">
        <v>564</v>
      </c>
      <c r="H176" s="41" t="s">
        <v>564</v>
      </c>
      <c r="I176" s="41" t="s">
        <v>564</v>
      </c>
      <c r="J176" s="41" t="s">
        <v>564</v>
      </c>
    </row>
    <row r="177" spans="1:10" ht="12.75" customHeight="1">
      <c r="A177" s="41" t="s">
        <v>4</v>
      </c>
      <c r="B177" s="41" t="s">
        <v>800</v>
      </c>
      <c r="C177" s="41" t="s">
        <v>801</v>
      </c>
      <c r="D177" s="41" t="s">
        <v>516</v>
      </c>
      <c r="E177" s="41" t="s">
        <v>517</v>
      </c>
      <c r="F177" s="41">
        <v>3</v>
      </c>
      <c r="G177" s="41" t="s">
        <v>516</v>
      </c>
      <c r="H177" s="41" t="s">
        <v>516</v>
      </c>
      <c r="I177" s="41" t="s">
        <v>516</v>
      </c>
      <c r="J177" s="41" t="s">
        <v>516</v>
      </c>
    </row>
    <row r="178" spans="1:10" ht="12.75" customHeight="1">
      <c r="A178" s="41" t="s">
        <v>4</v>
      </c>
      <c r="B178" s="75" t="s">
        <v>1289</v>
      </c>
      <c r="C178" s="75" t="s">
        <v>1290</v>
      </c>
      <c r="D178" s="41"/>
      <c r="E178" s="41"/>
      <c r="F178" s="41"/>
      <c r="G178" s="41"/>
      <c r="H178" s="41"/>
      <c r="I178" s="41"/>
      <c r="J178" s="41"/>
    </row>
    <row r="179" spans="1:10" ht="12.75" customHeight="1">
      <c r="A179" s="41" t="s">
        <v>4</v>
      </c>
      <c r="B179" s="75" t="s">
        <v>1291</v>
      </c>
      <c r="C179" s="75" t="s">
        <v>1292</v>
      </c>
      <c r="D179" s="41"/>
      <c r="E179" s="41"/>
      <c r="F179" s="41"/>
      <c r="G179" s="41"/>
      <c r="H179" s="41"/>
      <c r="I179" s="41"/>
      <c r="J179" s="41"/>
    </row>
    <row r="180" spans="1:10" ht="12.75" customHeight="1">
      <c r="A180" s="75" t="s">
        <v>4</v>
      </c>
      <c r="B180" s="75" t="s">
        <v>99</v>
      </c>
      <c r="C180" s="75" t="s">
        <v>100</v>
      </c>
      <c r="D180" s="75" t="s">
        <v>516</v>
      </c>
      <c r="E180" s="75" t="s">
        <v>517</v>
      </c>
      <c r="F180" s="75">
        <v>2</v>
      </c>
      <c r="G180" s="41" t="s">
        <v>516</v>
      </c>
      <c r="H180" s="41" t="s">
        <v>516</v>
      </c>
      <c r="I180" s="41" t="s">
        <v>516</v>
      </c>
      <c r="J180" s="41" t="s">
        <v>516</v>
      </c>
    </row>
    <row r="181" spans="1:10" ht="12.75" customHeight="1">
      <c r="A181" s="41" t="s">
        <v>4</v>
      </c>
      <c r="B181" s="41" t="s">
        <v>802</v>
      </c>
      <c r="C181" s="41" t="s">
        <v>100</v>
      </c>
      <c r="D181" s="41" t="s">
        <v>516</v>
      </c>
      <c r="E181" s="41" t="s">
        <v>517</v>
      </c>
      <c r="F181" s="41">
        <v>3</v>
      </c>
      <c r="G181" s="41" t="s">
        <v>516</v>
      </c>
      <c r="H181" s="41" t="s">
        <v>516</v>
      </c>
      <c r="I181" s="41" t="s">
        <v>516</v>
      </c>
      <c r="J181" s="41" t="s">
        <v>516</v>
      </c>
    </row>
    <row r="182" spans="1:10" ht="12.75" customHeight="1">
      <c r="A182" s="41" t="s">
        <v>4</v>
      </c>
      <c r="B182" s="41" t="s">
        <v>803</v>
      </c>
      <c r="C182" s="41" t="s">
        <v>804</v>
      </c>
      <c r="D182" s="41" t="s">
        <v>516</v>
      </c>
      <c r="E182" s="41" t="s">
        <v>517</v>
      </c>
      <c r="F182" s="41">
        <v>3</v>
      </c>
      <c r="G182" s="41" t="s">
        <v>516</v>
      </c>
      <c r="H182" s="41" t="s">
        <v>516</v>
      </c>
      <c r="I182" s="41" t="s">
        <v>516</v>
      </c>
      <c r="J182" s="41" t="s">
        <v>516</v>
      </c>
    </row>
    <row r="183" spans="1:10" ht="12.75" customHeight="1">
      <c r="A183" s="41" t="s">
        <v>4</v>
      </c>
      <c r="B183" s="41" t="s">
        <v>805</v>
      </c>
      <c r="C183" s="41" t="s">
        <v>806</v>
      </c>
      <c r="D183" s="41" t="s">
        <v>516</v>
      </c>
      <c r="E183" s="41" t="s">
        <v>517</v>
      </c>
      <c r="F183" s="41">
        <v>2</v>
      </c>
      <c r="G183" s="41" t="s">
        <v>516</v>
      </c>
      <c r="H183" s="41" t="s">
        <v>516</v>
      </c>
      <c r="I183" s="41" t="s">
        <v>516</v>
      </c>
      <c r="J183" s="41" t="s">
        <v>516</v>
      </c>
    </row>
    <row r="184" spans="1:10" ht="12.75" customHeight="1">
      <c r="A184" s="41" t="s">
        <v>4</v>
      </c>
      <c r="B184" s="41" t="s">
        <v>807</v>
      </c>
      <c r="C184" s="41" t="s">
        <v>808</v>
      </c>
      <c r="D184" s="41" t="s">
        <v>516</v>
      </c>
      <c r="E184" s="41" t="s">
        <v>15</v>
      </c>
      <c r="F184" s="41">
        <v>2</v>
      </c>
      <c r="G184" s="41" t="s">
        <v>516</v>
      </c>
      <c r="H184" s="41" t="s">
        <v>516</v>
      </c>
      <c r="I184" s="41" t="s">
        <v>516</v>
      </c>
      <c r="J184" s="41" t="s">
        <v>516</v>
      </c>
    </row>
    <row r="185" spans="1:10" ht="12.75" customHeight="1">
      <c r="A185" s="41" t="s">
        <v>4</v>
      </c>
      <c r="B185" s="41" t="s">
        <v>809</v>
      </c>
      <c r="C185" s="41" t="s">
        <v>810</v>
      </c>
      <c r="D185" s="41" t="s">
        <v>516</v>
      </c>
      <c r="E185" s="41" t="s">
        <v>517</v>
      </c>
      <c r="F185" s="41">
        <v>2</v>
      </c>
      <c r="G185" s="41" t="s">
        <v>516</v>
      </c>
      <c r="H185" s="41" t="s">
        <v>516</v>
      </c>
      <c r="I185" s="41" t="s">
        <v>516</v>
      </c>
      <c r="J185" s="41" t="s">
        <v>516</v>
      </c>
    </row>
    <row r="186" spans="1:10" ht="12.75" customHeight="1">
      <c r="A186" s="41" t="s">
        <v>4</v>
      </c>
      <c r="B186" s="41" t="s">
        <v>811</v>
      </c>
      <c r="C186" s="41" t="s">
        <v>812</v>
      </c>
      <c r="D186" s="41" t="s">
        <v>516</v>
      </c>
      <c r="E186" s="41" t="s">
        <v>15</v>
      </c>
      <c r="F186" s="41">
        <v>2</v>
      </c>
      <c r="G186" s="41" t="s">
        <v>516</v>
      </c>
      <c r="H186" s="41" t="s">
        <v>516</v>
      </c>
      <c r="I186" s="41" t="s">
        <v>516</v>
      </c>
      <c r="J186" s="41" t="s">
        <v>516</v>
      </c>
    </row>
    <row r="187" spans="1:10" ht="12.75" customHeight="1">
      <c r="A187" s="75" t="s">
        <v>4</v>
      </c>
      <c r="B187" s="75" t="s">
        <v>101</v>
      </c>
      <c r="C187" s="75" t="s">
        <v>102</v>
      </c>
      <c r="D187" s="75" t="s">
        <v>516</v>
      </c>
      <c r="E187" s="75" t="s">
        <v>15</v>
      </c>
      <c r="F187" s="75">
        <v>2</v>
      </c>
      <c r="G187" s="41" t="s">
        <v>516</v>
      </c>
      <c r="H187" s="41" t="s">
        <v>516</v>
      </c>
      <c r="I187" s="41" t="s">
        <v>516</v>
      </c>
      <c r="J187" s="41" t="s">
        <v>516</v>
      </c>
    </row>
    <row r="188" spans="1:10" ht="12.75" customHeight="1">
      <c r="A188" s="41" t="s">
        <v>4</v>
      </c>
      <c r="B188" s="41" t="s">
        <v>813</v>
      </c>
      <c r="C188" s="41" t="s">
        <v>814</v>
      </c>
      <c r="D188" s="41" t="s">
        <v>516</v>
      </c>
      <c r="E188" s="41" t="s">
        <v>15</v>
      </c>
      <c r="F188" s="41">
        <v>2</v>
      </c>
      <c r="G188" s="41" t="s">
        <v>516</v>
      </c>
      <c r="H188" s="41" t="s">
        <v>516</v>
      </c>
      <c r="I188" s="41" t="s">
        <v>516</v>
      </c>
      <c r="J188" s="41" t="s">
        <v>516</v>
      </c>
    </row>
    <row r="189" spans="1:10" ht="12.75" customHeight="1">
      <c r="A189" s="41" t="s">
        <v>4</v>
      </c>
      <c r="B189" s="41" t="s">
        <v>815</v>
      </c>
      <c r="C189" s="41" t="s">
        <v>816</v>
      </c>
      <c r="D189" s="41" t="s">
        <v>516</v>
      </c>
      <c r="E189" s="41" t="s">
        <v>517</v>
      </c>
      <c r="F189" s="41">
        <v>3</v>
      </c>
      <c r="G189" s="41" t="s">
        <v>516</v>
      </c>
      <c r="H189" s="41" t="s">
        <v>516</v>
      </c>
      <c r="I189" s="41" t="s">
        <v>516</v>
      </c>
      <c r="J189" s="41" t="s">
        <v>516</v>
      </c>
    </row>
    <row r="190" spans="1:10" ht="12.75" customHeight="1">
      <c r="A190" s="41" t="s">
        <v>4</v>
      </c>
      <c r="B190" s="41" t="s">
        <v>817</v>
      </c>
      <c r="C190" s="41" t="s">
        <v>818</v>
      </c>
      <c r="D190" s="41" t="s">
        <v>516</v>
      </c>
      <c r="E190" s="41" t="s">
        <v>517</v>
      </c>
      <c r="F190" s="41">
        <v>3</v>
      </c>
      <c r="G190" s="41" t="s">
        <v>516</v>
      </c>
      <c r="H190" s="41" t="s">
        <v>516</v>
      </c>
      <c r="I190" s="41" t="s">
        <v>516</v>
      </c>
      <c r="J190" s="41" t="s">
        <v>516</v>
      </c>
    </row>
    <row r="191" spans="1:10" ht="12.75" customHeight="1">
      <c r="A191" s="75" t="s">
        <v>4</v>
      </c>
      <c r="B191" s="75" t="s">
        <v>103</v>
      </c>
      <c r="C191" s="75" t="s">
        <v>104</v>
      </c>
      <c r="D191" s="75" t="s">
        <v>516</v>
      </c>
      <c r="E191" s="75" t="s">
        <v>517</v>
      </c>
      <c r="F191" s="75">
        <v>2</v>
      </c>
      <c r="G191" s="41" t="s">
        <v>516</v>
      </c>
      <c r="H191" s="41" t="s">
        <v>516</v>
      </c>
      <c r="I191" s="41" t="s">
        <v>516</v>
      </c>
      <c r="J191" s="41" t="s">
        <v>516</v>
      </c>
    </row>
    <row r="192" spans="1:10" ht="12.75" customHeight="1">
      <c r="A192" s="41" t="s">
        <v>4</v>
      </c>
      <c r="B192" s="41" t="s">
        <v>819</v>
      </c>
      <c r="C192" s="41" t="s">
        <v>820</v>
      </c>
      <c r="D192" s="41" t="s">
        <v>516</v>
      </c>
      <c r="E192" s="41" t="s">
        <v>15</v>
      </c>
      <c r="F192" s="41">
        <v>2</v>
      </c>
      <c r="G192" s="41" t="s">
        <v>516</v>
      </c>
      <c r="H192" s="41" t="s">
        <v>516</v>
      </c>
      <c r="I192" s="41" t="s">
        <v>516</v>
      </c>
      <c r="J192" s="41" t="s">
        <v>516</v>
      </c>
    </row>
    <row r="193" spans="1:10" ht="12.75" customHeight="1">
      <c r="A193" s="41" t="s">
        <v>4</v>
      </c>
      <c r="B193" s="75" t="s">
        <v>1293</v>
      </c>
      <c r="C193" s="75" t="s">
        <v>1294</v>
      </c>
      <c r="D193" s="41"/>
      <c r="E193" s="41"/>
      <c r="F193" s="41"/>
      <c r="G193" s="41"/>
      <c r="H193" s="41"/>
      <c r="I193" s="41"/>
      <c r="J193" s="41"/>
    </row>
    <row r="194" spans="1:10" ht="12.75" customHeight="1">
      <c r="A194" s="41" t="s">
        <v>4</v>
      </c>
      <c r="B194" s="41" t="s">
        <v>821</v>
      </c>
      <c r="C194" s="41" t="s">
        <v>822</v>
      </c>
      <c r="D194" s="41" t="s">
        <v>516</v>
      </c>
      <c r="E194" s="41" t="s">
        <v>517</v>
      </c>
      <c r="F194" s="41">
        <v>2</v>
      </c>
      <c r="G194" s="41" t="s">
        <v>564</v>
      </c>
      <c r="H194" s="41" t="s">
        <v>564</v>
      </c>
      <c r="I194" s="41" t="s">
        <v>564</v>
      </c>
      <c r="J194" s="41" t="s">
        <v>564</v>
      </c>
    </row>
    <row r="195" spans="1:10" ht="12.75" customHeight="1">
      <c r="A195" s="75" t="s">
        <v>4</v>
      </c>
      <c r="B195" s="75" t="s">
        <v>105</v>
      </c>
      <c r="C195" s="75" t="s">
        <v>543</v>
      </c>
      <c r="D195" s="75" t="s">
        <v>516</v>
      </c>
      <c r="E195" s="75" t="s">
        <v>517</v>
      </c>
      <c r="F195" s="75">
        <v>2</v>
      </c>
      <c r="G195" s="41" t="s">
        <v>516</v>
      </c>
      <c r="H195" s="41" t="s">
        <v>516</v>
      </c>
      <c r="I195" s="41" t="s">
        <v>516</v>
      </c>
      <c r="J195" s="41" t="s">
        <v>516</v>
      </c>
    </row>
    <row r="196" spans="1:10" ht="12.75" customHeight="1">
      <c r="A196" s="41" t="s">
        <v>4</v>
      </c>
      <c r="B196" s="41" t="s">
        <v>823</v>
      </c>
      <c r="C196" s="41" t="s">
        <v>824</v>
      </c>
      <c r="D196" s="41" t="s">
        <v>516</v>
      </c>
      <c r="E196" s="41" t="s">
        <v>15</v>
      </c>
      <c r="F196" s="41">
        <v>2</v>
      </c>
      <c r="G196" s="41" t="s">
        <v>564</v>
      </c>
      <c r="H196" s="41" t="s">
        <v>564</v>
      </c>
      <c r="I196" s="41" t="s">
        <v>564</v>
      </c>
      <c r="J196" s="41" t="s">
        <v>564</v>
      </c>
    </row>
    <row r="197" spans="1:10" ht="12.75" customHeight="1">
      <c r="A197" s="41" t="s">
        <v>4</v>
      </c>
      <c r="B197" s="41" t="s">
        <v>825</v>
      </c>
      <c r="C197" s="41" t="s">
        <v>826</v>
      </c>
      <c r="D197" s="41" t="s">
        <v>516</v>
      </c>
      <c r="E197" s="41" t="s">
        <v>517</v>
      </c>
      <c r="F197" s="41">
        <v>2</v>
      </c>
      <c r="G197" s="41" t="s">
        <v>516</v>
      </c>
      <c r="H197" s="41" t="s">
        <v>516</v>
      </c>
      <c r="I197" s="41" t="s">
        <v>516</v>
      </c>
      <c r="J197" s="41" t="s">
        <v>516</v>
      </c>
    </row>
    <row r="198" spans="1:10" ht="12.75" customHeight="1">
      <c r="A198" s="75" t="s">
        <v>4</v>
      </c>
      <c r="B198" s="75" t="s">
        <v>106</v>
      </c>
      <c r="C198" s="75" t="s">
        <v>533</v>
      </c>
      <c r="D198" s="75" t="s">
        <v>516</v>
      </c>
      <c r="E198" s="75" t="s">
        <v>517</v>
      </c>
      <c r="F198" s="75">
        <v>2</v>
      </c>
      <c r="G198" s="41" t="s">
        <v>516</v>
      </c>
      <c r="H198" s="41" t="s">
        <v>516</v>
      </c>
      <c r="I198" s="41" t="s">
        <v>516</v>
      </c>
      <c r="J198" s="41" t="s">
        <v>516</v>
      </c>
    </row>
    <row r="199" spans="1:10" ht="12.75" customHeight="1">
      <c r="A199" s="75" t="s">
        <v>4</v>
      </c>
      <c r="B199" s="75" t="s">
        <v>107</v>
      </c>
      <c r="C199" s="75" t="s">
        <v>533</v>
      </c>
      <c r="D199" s="75" t="s">
        <v>516</v>
      </c>
      <c r="E199" s="75" t="s">
        <v>517</v>
      </c>
      <c r="F199" s="75">
        <v>2</v>
      </c>
      <c r="G199" s="41" t="s">
        <v>516</v>
      </c>
      <c r="H199" s="41" t="s">
        <v>516</v>
      </c>
      <c r="I199" s="41" t="s">
        <v>516</v>
      </c>
      <c r="J199" s="41" t="s">
        <v>516</v>
      </c>
    </row>
    <row r="200" spans="1:10" ht="12.75" customHeight="1">
      <c r="A200" s="41" t="s">
        <v>4</v>
      </c>
      <c r="B200" s="41" t="s">
        <v>827</v>
      </c>
      <c r="C200" s="41" t="s">
        <v>828</v>
      </c>
      <c r="D200" s="41" t="s">
        <v>516</v>
      </c>
      <c r="E200" s="41" t="s">
        <v>517</v>
      </c>
      <c r="F200" s="41">
        <v>3</v>
      </c>
      <c r="G200" s="41" t="s">
        <v>516</v>
      </c>
      <c r="H200" s="41" t="s">
        <v>516</v>
      </c>
      <c r="I200" s="41" t="s">
        <v>516</v>
      </c>
      <c r="J200" s="41" t="s">
        <v>516</v>
      </c>
    </row>
    <row r="201" spans="1:10" ht="12.75" customHeight="1">
      <c r="A201" s="41" t="s">
        <v>4</v>
      </c>
      <c r="B201" s="41" t="s">
        <v>829</v>
      </c>
      <c r="C201" s="41" t="s">
        <v>830</v>
      </c>
      <c r="D201" s="41" t="s">
        <v>516</v>
      </c>
      <c r="E201" s="41" t="s">
        <v>517</v>
      </c>
      <c r="F201" s="41">
        <v>2</v>
      </c>
      <c r="G201" s="41" t="s">
        <v>516</v>
      </c>
      <c r="H201" s="41" t="s">
        <v>516</v>
      </c>
      <c r="I201" s="41" t="s">
        <v>516</v>
      </c>
      <c r="J201" s="41" t="s">
        <v>516</v>
      </c>
    </row>
    <row r="202" spans="1:10" ht="12.75" customHeight="1">
      <c r="A202" s="75" t="s">
        <v>4</v>
      </c>
      <c r="B202" s="75" t="s">
        <v>108</v>
      </c>
      <c r="C202" s="75" t="s">
        <v>109</v>
      </c>
      <c r="D202" s="75" t="s">
        <v>516</v>
      </c>
      <c r="E202" s="75" t="s">
        <v>517</v>
      </c>
      <c r="F202" s="75">
        <v>2</v>
      </c>
      <c r="G202" s="41" t="s">
        <v>516</v>
      </c>
      <c r="H202" s="41" t="s">
        <v>516</v>
      </c>
      <c r="I202" s="41" t="s">
        <v>516</v>
      </c>
      <c r="J202" s="41" t="s">
        <v>516</v>
      </c>
    </row>
    <row r="203" spans="1:10" ht="12.75" customHeight="1">
      <c r="A203" s="75" t="s">
        <v>4</v>
      </c>
      <c r="B203" s="75" t="s">
        <v>110</v>
      </c>
      <c r="C203" s="75" t="s">
        <v>111</v>
      </c>
      <c r="D203" s="75" t="s">
        <v>516</v>
      </c>
      <c r="E203" s="75" t="s">
        <v>517</v>
      </c>
      <c r="F203" s="75">
        <v>2</v>
      </c>
      <c r="G203" s="41" t="s">
        <v>516</v>
      </c>
      <c r="H203" s="41" t="s">
        <v>516</v>
      </c>
      <c r="I203" s="41" t="s">
        <v>516</v>
      </c>
      <c r="J203" s="41" t="s">
        <v>516</v>
      </c>
    </row>
    <row r="204" spans="1:10" ht="12.75" customHeight="1">
      <c r="A204" s="75" t="s">
        <v>4</v>
      </c>
      <c r="B204" s="75" t="s">
        <v>112</v>
      </c>
      <c r="C204" s="75" t="s">
        <v>113</v>
      </c>
      <c r="D204" s="75" t="s">
        <v>516</v>
      </c>
      <c r="E204" s="75" t="s">
        <v>517</v>
      </c>
      <c r="F204" s="75">
        <v>2</v>
      </c>
      <c r="G204" s="41" t="s">
        <v>516</v>
      </c>
      <c r="H204" s="41" t="s">
        <v>516</v>
      </c>
      <c r="I204" s="41" t="s">
        <v>516</v>
      </c>
      <c r="J204" s="41" t="s">
        <v>516</v>
      </c>
    </row>
    <row r="205" spans="1:10" ht="12.75" customHeight="1">
      <c r="A205" s="41" t="s">
        <v>4</v>
      </c>
      <c r="B205" s="41" t="s">
        <v>831</v>
      </c>
      <c r="C205" s="41" t="s">
        <v>832</v>
      </c>
      <c r="D205" s="41" t="s">
        <v>516</v>
      </c>
      <c r="E205" s="41" t="s">
        <v>517</v>
      </c>
      <c r="F205" s="41">
        <v>3</v>
      </c>
      <c r="G205" s="41" t="s">
        <v>516</v>
      </c>
      <c r="H205" s="41" t="s">
        <v>516</v>
      </c>
      <c r="I205" s="41" t="s">
        <v>516</v>
      </c>
      <c r="J205" s="41" t="s">
        <v>516</v>
      </c>
    </row>
    <row r="206" spans="1:10" ht="12.75" customHeight="1">
      <c r="A206" s="75" t="s">
        <v>4</v>
      </c>
      <c r="B206" s="75" t="s">
        <v>116</v>
      </c>
      <c r="C206" s="75" t="s">
        <v>534</v>
      </c>
      <c r="D206" s="75" t="s">
        <v>516</v>
      </c>
      <c r="E206" s="75" t="s">
        <v>517</v>
      </c>
      <c r="F206" s="75">
        <v>2</v>
      </c>
      <c r="G206" s="41" t="s">
        <v>516</v>
      </c>
      <c r="H206" s="41" t="s">
        <v>516</v>
      </c>
      <c r="I206" s="41" t="s">
        <v>516</v>
      </c>
      <c r="J206" s="41" t="s">
        <v>516</v>
      </c>
    </row>
    <row r="207" spans="1:10" ht="12.75" customHeight="1">
      <c r="A207" s="75" t="s">
        <v>4</v>
      </c>
      <c r="B207" s="75" t="s">
        <v>115</v>
      </c>
      <c r="C207" s="75" t="s">
        <v>534</v>
      </c>
      <c r="D207" s="75" t="s">
        <v>516</v>
      </c>
      <c r="E207" s="75" t="s">
        <v>517</v>
      </c>
      <c r="F207" s="75">
        <v>2</v>
      </c>
      <c r="G207" s="41" t="s">
        <v>516</v>
      </c>
      <c r="H207" s="41" t="s">
        <v>516</v>
      </c>
      <c r="I207" s="41" t="s">
        <v>516</v>
      </c>
      <c r="J207" s="41" t="s">
        <v>516</v>
      </c>
    </row>
    <row r="208" spans="1:10" ht="12.75" customHeight="1">
      <c r="A208" s="75" t="s">
        <v>4</v>
      </c>
      <c r="B208" s="75" t="s">
        <v>114</v>
      </c>
      <c r="C208" s="75" t="s">
        <v>534</v>
      </c>
      <c r="D208" s="75" t="s">
        <v>516</v>
      </c>
      <c r="E208" s="75" t="s">
        <v>517</v>
      </c>
      <c r="F208" s="75">
        <v>2</v>
      </c>
      <c r="G208" s="41" t="s">
        <v>516</v>
      </c>
      <c r="H208" s="41" t="s">
        <v>516</v>
      </c>
      <c r="I208" s="41" t="s">
        <v>516</v>
      </c>
      <c r="J208" s="41" t="s">
        <v>516</v>
      </c>
    </row>
    <row r="209" spans="1:10" ht="12.75" customHeight="1">
      <c r="A209" s="41" t="s">
        <v>4</v>
      </c>
      <c r="B209" s="41" t="s">
        <v>833</v>
      </c>
      <c r="C209" s="41" t="s">
        <v>834</v>
      </c>
      <c r="D209" s="41" t="s">
        <v>516</v>
      </c>
      <c r="E209" s="41" t="s">
        <v>517</v>
      </c>
      <c r="F209" s="41">
        <v>2</v>
      </c>
      <c r="G209" s="41" t="s">
        <v>516</v>
      </c>
      <c r="H209" s="41" t="s">
        <v>516</v>
      </c>
      <c r="I209" s="41" t="s">
        <v>516</v>
      </c>
      <c r="J209" s="41" t="s">
        <v>516</v>
      </c>
    </row>
    <row r="210" spans="1:10" ht="12.75" customHeight="1">
      <c r="A210" s="41" t="s">
        <v>4</v>
      </c>
      <c r="B210" s="41" t="s">
        <v>835</v>
      </c>
      <c r="C210" s="41" t="s">
        <v>836</v>
      </c>
      <c r="D210" s="41" t="s">
        <v>516</v>
      </c>
      <c r="E210" s="41" t="s">
        <v>15</v>
      </c>
      <c r="F210" s="41">
        <v>2</v>
      </c>
      <c r="G210" s="41" t="s">
        <v>516</v>
      </c>
      <c r="H210" s="41" t="s">
        <v>516</v>
      </c>
      <c r="I210" s="41" t="s">
        <v>516</v>
      </c>
      <c r="J210" s="41" t="s">
        <v>516</v>
      </c>
    </row>
    <row r="211" spans="1:10" ht="12.75" customHeight="1">
      <c r="A211" s="41" t="s">
        <v>4</v>
      </c>
      <c r="B211" s="41" t="s">
        <v>837</v>
      </c>
      <c r="C211" s="41" t="s">
        <v>838</v>
      </c>
      <c r="D211" s="41" t="s">
        <v>516</v>
      </c>
      <c r="E211" s="41" t="s">
        <v>517</v>
      </c>
      <c r="F211" s="41">
        <v>2</v>
      </c>
      <c r="G211" s="41" t="s">
        <v>516</v>
      </c>
      <c r="H211" s="41" t="s">
        <v>516</v>
      </c>
      <c r="I211" s="41" t="s">
        <v>516</v>
      </c>
      <c r="J211" s="41" t="s">
        <v>516</v>
      </c>
    </row>
    <row r="212" spans="1:10" ht="12.75" customHeight="1">
      <c r="A212" s="75" t="s">
        <v>4</v>
      </c>
      <c r="B212" s="75" t="s">
        <v>118</v>
      </c>
      <c r="C212" s="75" t="s">
        <v>119</v>
      </c>
      <c r="D212" s="75" t="s">
        <v>516</v>
      </c>
      <c r="E212" s="75" t="s">
        <v>517</v>
      </c>
      <c r="F212" s="75">
        <v>2</v>
      </c>
      <c r="G212" s="41" t="s">
        <v>516</v>
      </c>
      <c r="H212" s="41" t="s">
        <v>516</v>
      </c>
      <c r="I212" s="41" t="s">
        <v>516</v>
      </c>
      <c r="J212" s="41" t="s">
        <v>516</v>
      </c>
    </row>
    <row r="213" spans="1:10" ht="12.75" customHeight="1">
      <c r="A213" s="41" t="s">
        <v>4</v>
      </c>
      <c r="B213" s="41" t="s">
        <v>839</v>
      </c>
      <c r="C213" s="41" t="s">
        <v>840</v>
      </c>
      <c r="D213" s="41" t="s">
        <v>516</v>
      </c>
      <c r="E213" s="41" t="s">
        <v>517</v>
      </c>
      <c r="F213" s="41">
        <v>2</v>
      </c>
      <c r="G213" s="41" t="s">
        <v>516</v>
      </c>
      <c r="H213" s="41" t="s">
        <v>516</v>
      </c>
      <c r="I213" s="41" t="s">
        <v>516</v>
      </c>
      <c r="J213" s="41" t="s">
        <v>516</v>
      </c>
    </row>
    <row r="214" spans="1:10" ht="12.75" customHeight="1">
      <c r="A214" s="41" t="s">
        <v>4</v>
      </c>
      <c r="B214" s="41" t="s">
        <v>841</v>
      </c>
      <c r="C214" s="41" t="s">
        <v>842</v>
      </c>
      <c r="D214" s="41" t="s">
        <v>516</v>
      </c>
      <c r="E214" s="41" t="s">
        <v>15</v>
      </c>
      <c r="F214" s="41">
        <v>2</v>
      </c>
      <c r="G214" s="41" t="s">
        <v>516</v>
      </c>
      <c r="H214" s="41" t="s">
        <v>516</v>
      </c>
      <c r="I214" s="41" t="s">
        <v>516</v>
      </c>
      <c r="J214" s="41" t="s">
        <v>516</v>
      </c>
    </row>
    <row r="215" spans="1:10" ht="12.75" customHeight="1">
      <c r="A215" s="75" t="s">
        <v>4</v>
      </c>
      <c r="B215" s="75" t="s">
        <v>120</v>
      </c>
      <c r="C215" s="75" t="s">
        <v>121</v>
      </c>
      <c r="D215" s="75" t="s">
        <v>516</v>
      </c>
      <c r="E215" s="75" t="s">
        <v>517</v>
      </c>
      <c r="F215" s="75">
        <v>2</v>
      </c>
      <c r="G215" s="41" t="s">
        <v>516</v>
      </c>
      <c r="H215" s="41" t="s">
        <v>516</v>
      </c>
      <c r="I215" s="41" t="s">
        <v>516</v>
      </c>
      <c r="J215" s="41" t="s">
        <v>516</v>
      </c>
    </row>
    <row r="216" spans="1:10" ht="12.75" customHeight="1">
      <c r="A216" s="75" t="s">
        <v>4</v>
      </c>
      <c r="B216" s="75" t="s">
        <v>122</v>
      </c>
      <c r="C216" s="75" t="s">
        <v>123</v>
      </c>
      <c r="D216" s="75" t="s">
        <v>516</v>
      </c>
      <c r="E216" s="75" t="s">
        <v>517</v>
      </c>
      <c r="F216" s="75">
        <v>2</v>
      </c>
      <c r="G216" s="41" t="s">
        <v>516</v>
      </c>
      <c r="H216" s="41" t="s">
        <v>516</v>
      </c>
      <c r="I216" s="41" t="s">
        <v>516</v>
      </c>
      <c r="J216" s="41" t="s">
        <v>516</v>
      </c>
    </row>
    <row r="217" spans="1:10" ht="12.75" customHeight="1">
      <c r="A217" s="41" t="s">
        <v>4</v>
      </c>
      <c r="B217" s="41" t="s">
        <v>843</v>
      </c>
      <c r="C217" s="41" t="s">
        <v>844</v>
      </c>
      <c r="D217" s="41" t="s">
        <v>516</v>
      </c>
      <c r="E217" s="41" t="s">
        <v>15</v>
      </c>
      <c r="F217" s="41">
        <v>2</v>
      </c>
      <c r="G217" s="41" t="s">
        <v>516</v>
      </c>
      <c r="H217" s="41" t="s">
        <v>516</v>
      </c>
      <c r="I217" s="41" t="s">
        <v>516</v>
      </c>
      <c r="J217" s="41" t="s">
        <v>516</v>
      </c>
    </row>
    <row r="218" spans="1:10" ht="12.75" customHeight="1">
      <c r="A218" s="41" t="s">
        <v>4</v>
      </c>
      <c r="B218" s="41" t="s">
        <v>845</v>
      </c>
      <c r="C218" s="41" t="s">
        <v>846</v>
      </c>
      <c r="D218" s="41" t="s">
        <v>516</v>
      </c>
      <c r="E218" s="41" t="s">
        <v>517</v>
      </c>
      <c r="F218" s="41">
        <v>3</v>
      </c>
      <c r="G218" s="41" t="s">
        <v>516</v>
      </c>
      <c r="H218" s="41" t="s">
        <v>516</v>
      </c>
      <c r="I218" s="41" t="s">
        <v>516</v>
      </c>
      <c r="J218" s="41" t="s">
        <v>516</v>
      </c>
    </row>
    <row r="219" spans="1:10" ht="12.75" customHeight="1">
      <c r="A219" s="75" t="s">
        <v>4</v>
      </c>
      <c r="B219" s="75" t="s">
        <v>124</v>
      </c>
      <c r="C219" s="75" t="s">
        <v>125</v>
      </c>
      <c r="D219" s="75" t="s">
        <v>516</v>
      </c>
      <c r="E219" s="75" t="s">
        <v>517</v>
      </c>
      <c r="F219" s="75">
        <v>2</v>
      </c>
      <c r="G219" s="41" t="s">
        <v>516</v>
      </c>
      <c r="H219" s="41" t="s">
        <v>516</v>
      </c>
      <c r="I219" s="41" t="s">
        <v>516</v>
      </c>
      <c r="J219" s="41" t="s">
        <v>516</v>
      </c>
    </row>
    <row r="220" spans="1:10" ht="12.75" customHeight="1">
      <c r="A220" s="41" t="s">
        <v>4</v>
      </c>
      <c r="B220" s="41" t="s">
        <v>847</v>
      </c>
      <c r="C220" s="41" t="s">
        <v>848</v>
      </c>
      <c r="D220" s="41" t="s">
        <v>516</v>
      </c>
      <c r="E220" s="41" t="s">
        <v>517</v>
      </c>
      <c r="F220" s="41">
        <v>3</v>
      </c>
      <c r="G220" s="41" t="s">
        <v>564</v>
      </c>
      <c r="H220" s="41" t="s">
        <v>564</v>
      </c>
      <c r="I220" s="41" t="s">
        <v>564</v>
      </c>
      <c r="J220" s="41" t="s">
        <v>564</v>
      </c>
    </row>
    <row r="221" spans="1:10" ht="12.75" customHeight="1">
      <c r="A221" s="41" t="s">
        <v>4</v>
      </c>
      <c r="B221" s="41" t="s">
        <v>849</v>
      </c>
      <c r="C221" s="41" t="s">
        <v>850</v>
      </c>
      <c r="D221" s="41" t="s">
        <v>516</v>
      </c>
      <c r="E221" s="41" t="s">
        <v>15</v>
      </c>
      <c r="F221" s="41">
        <v>2</v>
      </c>
      <c r="G221" s="41" t="s">
        <v>516</v>
      </c>
      <c r="H221" s="41" t="s">
        <v>516</v>
      </c>
      <c r="I221" s="41" t="s">
        <v>516</v>
      </c>
      <c r="J221" s="41" t="s">
        <v>516</v>
      </c>
    </row>
    <row r="222" spans="1:10" ht="12.75" customHeight="1">
      <c r="A222" s="41" t="s">
        <v>4</v>
      </c>
      <c r="B222" s="41" t="s">
        <v>851</v>
      </c>
      <c r="C222" s="41" t="s">
        <v>852</v>
      </c>
      <c r="D222" s="41" t="s">
        <v>516</v>
      </c>
      <c r="E222" s="41" t="s">
        <v>517</v>
      </c>
      <c r="F222" s="41">
        <v>2</v>
      </c>
      <c r="G222" s="41" t="s">
        <v>516</v>
      </c>
      <c r="H222" s="41" t="s">
        <v>516</v>
      </c>
      <c r="I222" s="41" t="s">
        <v>516</v>
      </c>
      <c r="J222" s="41" t="s">
        <v>516</v>
      </c>
    </row>
    <row r="223" spans="1:10" ht="12.75" customHeight="1">
      <c r="A223" s="41" t="s">
        <v>4</v>
      </c>
      <c r="B223" s="41" t="s">
        <v>853</v>
      </c>
      <c r="C223" s="41" t="s">
        <v>854</v>
      </c>
      <c r="D223" s="41" t="s">
        <v>516</v>
      </c>
      <c r="E223" s="41" t="s">
        <v>517</v>
      </c>
      <c r="F223" s="41">
        <v>2</v>
      </c>
      <c r="G223" s="41" t="s">
        <v>516</v>
      </c>
      <c r="H223" s="41" t="s">
        <v>516</v>
      </c>
      <c r="I223" s="41" t="s">
        <v>516</v>
      </c>
      <c r="J223" s="41" t="s">
        <v>516</v>
      </c>
    </row>
    <row r="224" spans="1:10" ht="12.75" customHeight="1">
      <c r="A224" s="41" t="s">
        <v>4</v>
      </c>
      <c r="B224" s="41" t="s">
        <v>855</v>
      </c>
      <c r="C224" s="41" t="s">
        <v>856</v>
      </c>
      <c r="D224" s="41" t="s">
        <v>516</v>
      </c>
      <c r="E224" s="41" t="s">
        <v>517</v>
      </c>
      <c r="F224" s="41">
        <v>2</v>
      </c>
      <c r="G224" s="41" t="s">
        <v>516</v>
      </c>
      <c r="H224" s="41" t="s">
        <v>516</v>
      </c>
      <c r="I224" s="41" t="s">
        <v>516</v>
      </c>
      <c r="J224" s="41" t="s">
        <v>516</v>
      </c>
    </row>
    <row r="225" spans="1:10" ht="12.75" customHeight="1">
      <c r="A225" s="75" t="s">
        <v>4</v>
      </c>
      <c r="B225" s="75" t="s">
        <v>126</v>
      </c>
      <c r="C225" s="75" t="s">
        <v>127</v>
      </c>
      <c r="D225" s="75" t="s">
        <v>516</v>
      </c>
      <c r="E225" s="75" t="s">
        <v>15</v>
      </c>
      <c r="F225" s="75">
        <v>2</v>
      </c>
      <c r="G225" s="41" t="s">
        <v>516</v>
      </c>
      <c r="H225" s="41" t="s">
        <v>516</v>
      </c>
      <c r="I225" s="41" t="s">
        <v>516</v>
      </c>
      <c r="J225" s="41" t="s">
        <v>516</v>
      </c>
    </row>
    <row r="226" spans="1:10" ht="12.75" customHeight="1">
      <c r="A226" s="41" t="s">
        <v>4</v>
      </c>
      <c r="B226" s="41" t="s">
        <v>857</v>
      </c>
      <c r="C226" s="41" t="s">
        <v>858</v>
      </c>
      <c r="D226" s="41" t="s">
        <v>516</v>
      </c>
      <c r="E226" s="41" t="s">
        <v>517</v>
      </c>
      <c r="F226" s="41">
        <v>2</v>
      </c>
      <c r="G226" s="41" t="s">
        <v>516</v>
      </c>
      <c r="H226" s="41" t="s">
        <v>516</v>
      </c>
      <c r="I226" s="41" t="s">
        <v>516</v>
      </c>
      <c r="J226" s="41" t="s">
        <v>516</v>
      </c>
    </row>
    <row r="227" spans="1:10" ht="12.75" customHeight="1">
      <c r="A227" s="41" t="s">
        <v>4</v>
      </c>
      <c r="B227" s="41" t="s">
        <v>859</v>
      </c>
      <c r="C227" s="41" t="s">
        <v>860</v>
      </c>
      <c r="D227" s="41" t="s">
        <v>516</v>
      </c>
      <c r="E227" s="41" t="s">
        <v>517</v>
      </c>
      <c r="F227" s="41">
        <v>2</v>
      </c>
      <c r="G227" s="41" t="s">
        <v>516</v>
      </c>
      <c r="H227" s="41" t="s">
        <v>516</v>
      </c>
      <c r="I227" s="41" t="s">
        <v>516</v>
      </c>
      <c r="J227" s="41" t="s">
        <v>516</v>
      </c>
    </row>
    <row r="228" spans="1:10" ht="12.75" customHeight="1">
      <c r="A228" s="75" t="s">
        <v>4</v>
      </c>
      <c r="B228" s="75" t="s">
        <v>128</v>
      </c>
      <c r="C228" s="75" t="s">
        <v>129</v>
      </c>
      <c r="D228" s="75" t="s">
        <v>516</v>
      </c>
      <c r="E228" s="75" t="s">
        <v>15</v>
      </c>
      <c r="F228" s="75">
        <v>2</v>
      </c>
      <c r="G228" s="41" t="s">
        <v>516</v>
      </c>
      <c r="H228" s="41" t="s">
        <v>516</v>
      </c>
      <c r="I228" s="41" t="s">
        <v>516</v>
      </c>
      <c r="J228" s="41" t="s">
        <v>516</v>
      </c>
    </row>
    <row r="229" spans="1:10" ht="12.75" customHeight="1">
      <c r="A229" s="41" t="s">
        <v>4</v>
      </c>
      <c r="B229" s="41" t="s">
        <v>861</v>
      </c>
      <c r="C229" s="41" t="s">
        <v>862</v>
      </c>
      <c r="D229" s="41" t="s">
        <v>516</v>
      </c>
      <c r="E229" s="41" t="s">
        <v>15</v>
      </c>
      <c r="F229" s="41">
        <v>2</v>
      </c>
      <c r="G229" s="41" t="s">
        <v>516</v>
      </c>
      <c r="H229" s="41" t="s">
        <v>516</v>
      </c>
      <c r="I229" s="41" t="s">
        <v>516</v>
      </c>
      <c r="J229" s="41" t="s">
        <v>516</v>
      </c>
    </row>
    <row r="230" spans="1:10" ht="12.75" customHeight="1">
      <c r="A230" s="75" t="s">
        <v>4</v>
      </c>
      <c r="B230" s="75" t="s">
        <v>130</v>
      </c>
      <c r="C230" s="75" t="s">
        <v>131</v>
      </c>
      <c r="D230" s="75" t="s">
        <v>516</v>
      </c>
      <c r="E230" s="75" t="s">
        <v>15</v>
      </c>
      <c r="F230" s="75">
        <v>2</v>
      </c>
      <c r="G230" s="41" t="s">
        <v>516</v>
      </c>
      <c r="H230" s="41" t="s">
        <v>516</v>
      </c>
      <c r="I230" s="41" t="s">
        <v>516</v>
      </c>
      <c r="J230" s="41" t="s">
        <v>516</v>
      </c>
    </row>
    <row r="231" spans="1:10" ht="12.75" customHeight="1">
      <c r="A231" s="41" t="s">
        <v>4</v>
      </c>
      <c r="B231" s="41" t="s">
        <v>863</v>
      </c>
      <c r="C231" s="41" t="s">
        <v>864</v>
      </c>
      <c r="D231" s="41" t="s">
        <v>516</v>
      </c>
      <c r="E231" s="41" t="s">
        <v>517</v>
      </c>
      <c r="F231" s="41">
        <v>3</v>
      </c>
      <c r="G231" s="41" t="s">
        <v>516</v>
      </c>
      <c r="H231" s="41" t="s">
        <v>516</v>
      </c>
      <c r="I231" s="41" t="s">
        <v>516</v>
      </c>
      <c r="J231" s="41" t="s">
        <v>516</v>
      </c>
    </row>
    <row r="232" spans="1:10" ht="12.75" customHeight="1">
      <c r="A232" s="41" t="s">
        <v>4</v>
      </c>
      <c r="B232" s="41" t="s">
        <v>132</v>
      </c>
      <c r="C232" s="41" t="s">
        <v>133</v>
      </c>
      <c r="D232" s="41" t="s">
        <v>516</v>
      </c>
      <c r="E232" s="41" t="s">
        <v>15</v>
      </c>
      <c r="F232" s="41">
        <v>2</v>
      </c>
      <c r="G232" s="41" t="s">
        <v>516</v>
      </c>
      <c r="H232" s="41" t="s">
        <v>516</v>
      </c>
      <c r="I232" s="41" t="s">
        <v>516</v>
      </c>
      <c r="J232" s="41" t="s">
        <v>516</v>
      </c>
    </row>
    <row r="233" spans="1:10" ht="12.75" customHeight="1">
      <c r="A233" s="41" t="s">
        <v>4</v>
      </c>
      <c r="B233" s="41" t="s">
        <v>865</v>
      </c>
      <c r="C233" s="41" t="s">
        <v>866</v>
      </c>
      <c r="D233" s="41" t="s">
        <v>516</v>
      </c>
      <c r="E233" s="41" t="s">
        <v>517</v>
      </c>
      <c r="F233" s="41">
        <v>2</v>
      </c>
      <c r="G233" s="41" t="s">
        <v>516</v>
      </c>
      <c r="H233" s="41" t="s">
        <v>516</v>
      </c>
      <c r="I233" s="41" t="s">
        <v>516</v>
      </c>
      <c r="J233" s="41" t="s">
        <v>516</v>
      </c>
    </row>
    <row r="234" spans="1:10" ht="12.75" customHeight="1">
      <c r="A234" s="41" t="s">
        <v>4</v>
      </c>
      <c r="B234" s="41" t="s">
        <v>867</v>
      </c>
      <c r="C234" s="41" t="s">
        <v>868</v>
      </c>
      <c r="D234" s="41" t="s">
        <v>516</v>
      </c>
      <c r="E234" s="41" t="s">
        <v>15</v>
      </c>
      <c r="F234" s="41">
        <v>2</v>
      </c>
      <c r="G234" s="41" t="s">
        <v>564</v>
      </c>
      <c r="H234" s="41" t="s">
        <v>564</v>
      </c>
      <c r="I234" s="41" t="s">
        <v>564</v>
      </c>
      <c r="J234" s="41" t="s">
        <v>564</v>
      </c>
    </row>
    <row r="235" spans="1:10" ht="12.75" customHeight="1">
      <c r="A235" s="41" t="s">
        <v>4</v>
      </c>
      <c r="B235" s="41" t="s">
        <v>869</v>
      </c>
      <c r="C235" s="41" t="s">
        <v>870</v>
      </c>
      <c r="D235" s="41" t="s">
        <v>516</v>
      </c>
      <c r="E235" s="41" t="s">
        <v>517</v>
      </c>
      <c r="F235" s="41">
        <v>2</v>
      </c>
      <c r="G235" s="41" t="s">
        <v>516</v>
      </c>
      <c r="H235" s="41" t="s">
        <v>516</v>
      </c>
      <c r="I235" s="41" t="s">
        <v>516</v>
      </c>
      <c r="J235" s="41" t="s">
        <v>516</v>
      </c>
    </row>
    <row r="236" spans="1:10" ht="12.75" customHeight="1">
      <c r="A236" s="75" t="s">
        <v>4</v>
      </c>
      <c r="B236" s="75" t="s">
        <v>134</v>
      </c>
      <c r="C236" s="75" t="s">
        <v>135</v>
      </c>
      <c r="D236" s="75" t="s">
        <v>516</v>
      </c>
      <c r="E236" s="75" t="s">
        <v>517</v>
      </c>
      <c r="F236" s="75">
        <v>2</v>
      </c>
      <c r="G236" s="41" t="s">
        <v>516</v>
      </c>
      <c r="H236" s="41" t="s">
        <v>516</v>
      </c>
      <c r="I236" s="41" t="s">
        <v>516</v>
      </c>
      <c r="J236" s="41" t="s">
        <v>516</v>
      </c>
    </row>
    <row r="237" spans="1:10" ht="12.75" customHeight="1">
      <c r="A237" s="41" t="s">
        <v>4</v>
      </c>
      <c r="B237" s="41" t="s">
        <v>871</v>
      </c>
      <c r="C237" s="41" t="s">
        <v>872</v>
      </c>
      <c r="D237" s="41" t="s">
        <v>516</v>
      </c>
      <c r="E237" s="41" t="s">
        <v>517</v>
      </c>
      <c r="F237" s="41">
        <v>2</v>
      </c>
      <c r="G237" s="41" t="s">
        <v>516</v>
      </c>
      <c r="H237" s="41" t="s">
        <v>516</v>
      </c>
      <c r="I237" s="41" t="s">
        <v>516</v>
      </c>
      <c r="J237" s="41" t="s">
        <v>516</v>
      </c>
    </row>
    <row r="238" spans="1:10" ht="12.75" customHeight="1">
      <c r="A238" s="41" t="s">
        <v>4</v>
      </c>
      <c r="B238" s="41" t="s">
        <v>873</v>
      </c>
      <c r="C238" s="41" t="s">
        <v>874</v>
      </c>
      <c r="D238" s="41" t="s">
        <v>516</v>
      </c>
      <c r="E238" s="41" t="s">
        <v>517</v>
      </c>
      <c r="F238" s="41">
        <v>2</v>
      </c>
      <c r="G238" s="41" t="s">
        <v>516</v>
      </c>
      <c r="H238" s="41" t="s">
        <v>516</v>
      </c>
      <c r="I238" s="41" t="s">
        <v>516</v>
      </c>
      <c r="J238" s="41" t="s">
        <v>516</v>
      </c>
    </row>
    <row r="239" spans="1:10" ht="12.75" customHeight="1">
      <c r="A239" s="41" t="s">
        <v>4</v>
      </c>
      <c r="B239" s="41" t="s">
        <v>875</v>
      </c>
      <c r="C239" s="41" t="s">
        <v>876</v>
      </c>
      <c r="D239" s="41"/>
      <c r="E239" s="41"/>
      <c r="F239" s="41"/>
      <c r="G239" s="41" t="s">
        <v>564</v>
      </c>
      <c r="H239" s="41" t="s">
        <v>564</v>
      </c>
      <c r="I239" s="41" t="s">
        <v>564</v>
      </c>
      <c r="J239" s="41" t="s">
        <v>564</v>
      </c>
    </row>
    <row r="240" spans="1:10" ht="12.75" customHeight="1">
      <c r="A240" s="41" t="s">
        <v>4</v>
      </c>
      <c r="B240" s="41" t="s">
        <v>877</v>
      </c>
      <c r="C240" s="41" t="s">
        <v>878</v>
      </c>
      <c r="D240" s="41" t="s">
        <v>516</v>
      </c>
      <c r="E240" s="41" t="s">
        <v>15</v>
      </c>
      <c r="F240" s="41">
        <v>2</v>
      </c>
      <c r="G240" s="41" t="s">
        <v>564</v>
      </c>
      <c r="H240" s="41" t="s">
        <v>564</v>
      </c>
      <c r="I240" s="41" t="s">
        <v>564</v>
      </c>
      <c r="J240" s="41" t="s">
        <v>564</v>
      </c>
    </row>
    <row r="241" spans="1:10" ht="12.75" customHeight="1">
      <c r="A241" s="41" t="s">
        <v>4</v>
      </c>
      <c r="B241" s="41" t="s">
        <v>879</v>
      </c>
      <c r="C241" s="41" t="s">
        <v>880</v>
      </c>
      <c r="D241" s="41" t="s">
        <v>516</v>
      </c>
      <c r="E241" s="41" t="s">
        <v>517</v>
      </c>
      <c r="F241" s="41">
        <v>2</v>
      </c>
      <c r="G241" s="41" t="s">
        <v>516</v>
      </c>
      <c r="H241" s="41" t="s">
        <v>516</v>
      </c>
      <c r="I241" s="41" t="s">
        <v>516</v>
      </c>
      <c r="J241" s="41" t="s">
        <v>516</v>
      </c>
    </row>
    <row r="242" spans="1:10" ht="12.75" customHeight="1">
      <c r="A242" s="41" t="s">
        <v>4</v>
      </c>
      <c r="B242" s="41" t="s">
        <v>881</v>
      </c>
      <c r="C242" s="41" t="s">
        <v>882</v>
      </c>
      <c r="D242" s="41" t="s">
        <v>516</v>
      </c>
      <c r="E242" s="41" t="s">
        <v>517</v>
      </c>
      <c r="F242" s="41">
        <v>2</v>
      </c>
      <c r="G242" s="41" t="s">
        <v>564</v>
      </c>
      <c r="H242" s="41" t="s">
        <v>564</v>
      </c>
      <c r="I242" s="41" t="s">
        <v>564</v>
      </c>
      <c r="J242" s="41" t="s">
        <v>564</v>
      </c>
    </row>
    <row r="243" spans="1:10" ht="12.75" customHeight="1">
      <c r="A243" s="41" t="s">
        <v>4</v>
      </c>
      <c r="B243" s="41" t="s">
        <v>883</v>
      </c>
      <c r="C243" s="41" t="s">
        <v>884</v>
      </c>
      <c r="D243" s="41" t="s">
        <v>516</v>
      </c>
      <c r="E243" s="41" t="s">
        <v>517</v>
      </c>
      <c r="F243" s="41">
        <v>2</v>
      </c>
      <c r="G243" s="41" t="s">
        <v>564</v>
      </c>
      <c r="H243" s="41" t="s">
        <v>564</v>
      </c>
      <c r="I243" s="41" t="s">
        <v>564</v>
      </c>
      <c r="J243" s="41" t="s">
        <v>564</v>
      </c>
    </row>
    <row r="244" spans="1:10" ht="12.75" customHeight="1">
      <c r="A244" s="41" t="s">
        <v>4</v>
      </c>
      <c r="B244" s="41" t="s">
        <v>885</v>
      </c>
      <c r="C244" s="41" t="s">
        <v>886</v>
      </c>
      <c r="D244" s="41" t="s">
        <v>516</v>
      </c>
      <c r="E244" s="41" t="s">
        <v>15</v>
      </c>
      <c r="F244" s="41">
        <v>2</v>
      </c>
      <c r="G244" s="41" t="s">
        <v>516</v>
      </c>
      <c r="H244" s="41" t="s">
        <v>516</v>
      </c>
      <c r="I244" s="41" t="s">
        <v>516</v>
      </c>
      <c r="J244" s="41" t="s">
        <v>516</v>
      </c>
    </row>
    <row r="245" spans="1:10" ht="12.75" customHeight="1">
      <c r="A245" s="41" t="s">
        <v>4</v>
      </c>
      <c r="B245" s="41" t="s">
        <v>887</v>
      </c>
      <c r="C245" s="41" t="s">
        <v>888</v>
      </c>
      <c r="D245" s="41" t="s">
        <v>516</v>
      </c>
      <c r="E245" s="41" t="s">
        <v>517</v>
      </c>
      <c r="F245" s="41">
        <v>2</v>
      </c>
      <c r="G245" s="41" t="s">
        <v>516</v>
      </c>
      <c r="H245" s="41" t="s">
        <v>516</v>
      </c>
      <c r="I245" s="41" t="s">
        <v>516</v>
      </c>
      <c r="J245" s="41" t="s">
        <v>516</v>
      </c>
    </row>
    <row r="246" spans="1:10" ht="12.75" customHeight="1">
      <c r="A246" s="41" t="s">
        <v>4</v>
      </c>
      <c r="B246" s="41" t="s">
        <v>889</v>
      </c>
      <c r="C246" s="41" t="s">
        <v>890</v>
      </c>
      <c r="D246" s="41" t="s">
        <v>516</v>
      </c>
      <c r="E246" s="41" t="s">
        <v>15</v>
      </c>
      <c r="F246" s="41">
        <v>2</v>
      </c>
      <c r="G246" s="41" t="s">
        <v>516</v>
      </c>
      <c r="H246" s="41" t="s">
        <v>516</v>
      </c>
      <c r="I246" s="41" t="s">
        <v>516</v>
      </c>
      <c r="J246" s="41" t="s">
        <v>516</v>
      </c>
    </row>
    <row r="247" spans="1:10" ht="12.75" customHeight="1">
      <c r="A247" s="41" t="s">
        <v>4</v>
      </c>
      <c r="B247" s="41" t="s">
        <v>891</v>
      </c>
      <c r="C247" s="41" t="s">
        <v>892</v>
      </c>
      <c r="D247" s="41" t="s">
        <v>516</v>
      </c>
      <c r="E247" s="41" t="s">
        <v>517</v>
      </c>
      <c r="F247" s="41">
        <v>2</v>
      </c>
      <c r="G247" s="41" t="s">
        <v>516</v>
      </c>
      <c r="H247" s="41" t="s">
        <v>516</v>
      </c>
      <c r="I247" s="41" t="s">
        <v>516</v>
      </c>
      <c r="J247" s="41" t="s">
        <v>516</v>
      </c>
    </row>
    <row r="248" spans="1:10" ht="12.75" customHeight="1">
      <c r="A248" s="41" t="s">
        <v>4</v>
      </c>
      <c r="B248" s="41" t="s">
        <v>893</v>
      </c>
      <c r="C248" s="41" t="s">
        <v>894</v>
      </c>
      <c r="D248" s="41" t="s">
        <v>516</v>
      </c>
      <c r="E248" s="41" t="s">
        <v>15</v>
      </c>
      <c r="F248" s="41">
        <v>2</v>
      </c>
      <c r="G248" s="41" t="s">
        <v>516</v>
      </c>
      <c r="H248" s="41" t="s">
        <v>516</v>
      </c>
      <c r="I248" s="41" t="s">
        <v>516</v>
      </c>
      <c r="J248" s="41" t="s">
        <v>516</v>
      </c>
    </row>
    <row r="249" spans="1:10" ht="12.75" customHeight="1">
      <c r="A249" s="75" t="s">
        <v>4</v>
      </c>
      <c r="B249" s="75" t="s">
        <v>136</v>
      </c>
      <c r="C249" s="75" t="s">
        <v>137</v>
      </c>
      <c r="D249" s="75" t="s">
        <v>516</v>
      </c>
      <c r="E249" s="75" t="s">
        <v>517</v>
      </c>
      <c r="F249" s="75">
        <v>2</v>
      </c>
      <c r="G249" s="41" t="s">
        <v>516</v>
      </c>
      <c r="H249" s="41" t="s">
        <v>516</v>
      </c>
      <c r="I249" s="41" t="s">
        <v>516</v>
      </c>
      <c r="J249" s="41" t="s">
        <v>516</v>
      </c>
    </row>
    <row r="250" spans="1:10" ht="12.75" customHeight="1">
      <c r="A250" s="41" t="s">
        <v>4</v>
      </c>
      <c r="B250" s="41" t="s">
        <v>895</v>
      </c>
      <c r="C250" s="41" t="s">
        <v>137</v>
      </c>
      <c r="D250" s="41" t="s">
        <v>516</v>
      </c>
      <c r="E250" s="41" t="s">
        <v>517</v>
      </c>
      <c r="F250" s="41">
        <v>2</v>
      </c>
      <c r="G250" s="41" t="s">
        <v>516</v>
      </c>
      <c r="H250" s="41" t="s">
        <v>516</v>
      </c>
      <c r="I250" s="41" t="s">
        <v>516</v>
      </c>
      <c r="J250" s="41" t="s">
        <v>516</v>
      </c>
    </row>
    <row r="251" spans="1:10" ht="12.75" customHeight="1">
      <c r="A251" s="75" t="s">
        <v>4</v>
      </c>
      <c r="B251" s="75" t="s">
        <v>138</v>
      </c>
      <c r="C251" s="75" t="s">
        <v>139</v>
      </c>
      <c r="D251" s="75" t="s">
        <v>516</v>
      </c>
      <c r="E251" s="75" t="s">
        <v>517</v>
      </c>
      <c r="F251" s="75">
        <v>2</v>
      </c>
      <c r="G251" s="41" t="s">
        <v>516</v>
      </c>
      <c r="H251" s="41" t="s">
        <v>516</v>
      </c>
      <c r="I251" s="41" t="s">
        <v>516</v>
      </c>
      <c r="J251" s="41" t="s">
        <v>516</v>
      </c>
    </row>
    <row r="252" spans="1:10" ht="12.75" customHeight="1">
      <c r="A252" s="75" t="s">
        <v>4</v>
      </c>
      <c r="B252" s="75" t="s">
        <v>140</v>
      </c>
      <c r="C252" s="75" t="s">
        <v>141</v>
      </c>
      <c r="D252" s="75" t="s">
        <v>516</v>
      </c>
      <c r="E252" s="75" t="s">
        <v>517</v>
      </c>
      <c r="F252" s="75">
        <v>2</v>
      </c>
      <c r="G252" s="41" t="s">
        <v>516</v>
      </c>
      <c r="H252" s="41" t="s">
        <v>516</v>
      </c>
      <c r="I252" s="41" t="s">
        <v>516</v>
      </c>
      <c r="J252" s="41" t="s">
        <v>516</v>
      </c>
    </row>
    <row r="253" spans="1:10" ht="12.75" customHeight="1">
      <c r="A253" s="41" t="s">
        <v>4</v>
      </c>
      <c r="B253" s="41" t="s">
        <v>896</v>
      </c>
      <c r="C253" s="41" t="s">
        <v>897</v>
      </c>
      <c r="D253" s="41" t="s">
        <v>516</v>
      </c>
      <c r="E253" s="41" t="s">
        <v>517</v>
      </c>
      <c r="F253" s="41">
        <v>2</v>
      </c>
      <c r="G253" s="41" t="s">
        <v>516</v>
      </c>
      <c r="H253" s="41" t="s">
        <v>516</v>
      </c>
      <c r="I253" s="41" t="s">
        <v>516</v>
      </c>
      <c r="J253" s="41" t="s">
        <v>516</v>
      </c>
    </row>
    <row r="254" spans="1:10" ht="12.75" customHeight="1">
      <c r="A254" s="75" t="s">
        <v>4</v>
      </c>
      <c r="B254" s="75" t="s">
        <v>142</v>
      </c>
      <c r="C254" s="75" t="s">
        <v>143</v>
      </c>
      <c r="D254" s="75" t="s">
        <v>516</v>
      </c>
      <c r="E254" s="75" t="s">
        <v>517</v>
      </c>
      <c r="F254" s="75">
        <v>2</v>
      </c>
      <c r="G254" s="41" t="s">
        <v>516</v>
      </c>
      <c r="H254" s="41" t="s">
        <v>516</v>
      </c>
      <c r="I254" s="41" t="s">
        <v>516</v>
      </c>
      <c r="J254" s="41" t="s">
        <v>516</v>
      </c>
    </row>
    <row r="255" spans="1:10" ht="12.75" customHeight="1">
      <c r="A255" s="75" t="s">
        <v>4</v>
      </c>
      <c r="B255" s="75" t="s">
        <v>144</v>
      </c>
      <c r="C255" s="75" t="s">
        <v>145</v>
      </c>
      <c r="D255" s="75" t="s">
        <v>516</v>
      </c>
      <c r="E255" s="75" t="s">
        <v>517</v>
      </c>
      <c r="F255" s="75">
        <v>2</v>
      </c>
      <c r="G255" s="41" t="s">
        <v>516</v>
      </c>
      <c r="H255" s="41" t="s">
        <v>516</v>
      </c>
      <c r="I255" s="41" t="s">
        <v>516</v>
      </c>
      <c r="J255" s="41" t="s">
        <v>516</v>
      </c>
    </row>
    <row r="256" spans="1:10" ht="12.75" customHeight="1">
      <c r="A256" s="75" t="s">
        <v>4</v>
      </c>
      <c r="B256" s="75" t="s">
        <v>146</v>
      </c>
      <c r="C256" s="75" t="s">
        <v>145</v>
      </c>
      <c r="D256" s="75" t="s">
        <v>516</v>
      </c>
      <c r="E256" s="75" t="s">
        <v>517</v>
      </c>
      <c r="F256" s="75">
        <v>2</v>
      </c>
      <c r="G256" s="41" t="s">
        <v>516</v>
      </c>
      <c r="H256" s="41" t="s">
        <v>516</v>
      </c>
      <c r="I256" s="41" t="s">
        <v>516</v>
      </c>
      <c r="J256" s="41" t="s">
        <v>516</v>
      </c>
    </row>
    <row r="257" spans="1:10" ht="12.75" customHeight="1">
      <c r="A257" s="41" t="s">
        <v>4</v>
      </c>
      <c r="B257" s="41" t="s">
        <v>898</v>
      </c>
      <c r="C257" s="41" t="s">
        <v>899</v>
      </c>
      <c r="D257" s="41" t="s">
        <v>516</v>
      </c>
      <c r="E257" s="41" t="s">
        <v>517</v>
      </c>
      <c r="F257" s="41">
        <v>3</v>
      </c>
      <c r="G257" s="41" t="s">
        <v>516</v>
      </c>
      <c r="H257" s="41" t="s">
        <v>516</v>
      </c>
      <c r="I257" s="41" t="s">
        <v>516</v>
      </c>
      <c r="J257" s="41" t="s">
        <v>516</v>
      </c>
    </row>
    <row r="258" spans="1:10" ht="12.75" customHeight="1">
      <c r="A258" s="75" t="s">
        <v>4</v>
      </c>
      <c r="B258" s="75" t="s">
        <v>147</v>
      </c>
      <c r="C258" s="75" t="s">
        <v>148</v>
      </c>
      <c r="D258" s="75" t="s">
        <v>516</v>
      </c>
      <c r="E258" s="75" t="s">
        <v>517</v>
      </c>
      <c r="F258" s="75">
        <v>2</v>
      </c>
      <c r="G258" s="41" t="s">
        <v>516</v>
      </c>
      <c r="H258" s="41" t="s">
        <v>516</v>
      </c>
      <c r="I258" s="41" t="s">
        <v>516</v>
      </c>
      <c r="J258" s="41" t="s">
        <v>516</v>
      </c>
    </row>
    <row r="259" spans="1:10" ht="12.75" customHeight="1">
      <c r="A259" s="75" t="s">
        <v>4</v>
      </c>
      <c r="B259" s="75" t="s">
        <v>149</v>
      </c>
      <c r="C259" s="75" t="s">
        <v>154</v>
      </c>
      <c r="D259" s="75" t="s">
        <v>516</v>
      </c>
      <c r="E259" s="75" t="s">
        <v>517</v>
      </c>
      <c r="F259" s="75">
        <v>2</v>
      </c>
      <c r="G259" s="41" t="s">
        <v>516</v>
      </c>
      <c r="H259" s="41" t="s">
        <v>516</v>
      </c>
      <c r="I259" s="41" t="s">
        <v>516</v>
      </c>
      <c r="J259" s="41" t="s">
        <v>516</v>
      </c>
    </row>
    <row r="260" spans="1:10" ht="12.75" customHeight="1">
      <c r="A260" s="41" t="s">
        <v>4</v>
      </c>
      <c r="B260" s="41" t="s">
        <v>900</v>
      </c>
      <c r="C260" s="41" t="s">
        <v>901</v>
      </c>
      <c r="D260" s="41" t="s">
        <v>516</v>
      </c>
      <c r="E260" s="41" t="s">
        <v>517</v>
      </c>
      <c r="F260" s="41">
        <v>3</v>
      </c>
      <c r="G260" s="41" t="s">
        <v>516</v>
      </c>
      <c r="H260" s="41" t="s">
        <v>516</v>
      </c>
      <c r="I260" s="41" t="s">
        <v>516</v>
      </c>
      <c r="J260" s="41" t="s">
        <v>516</v>
      </c>
    </row>
    <row r="261" spans="1:10" ht="12.75" customHeight="1">
      <c r="A261" s="75" t="s">
        <v>4</v>
      </c>
      <c r="B261" s="75" t="s">
        <v>155</v>
      </c>
      <c r="C261" s="75" t="s">
        <v>156</v>
      </c>
      <c r="D261" s="75" t="s">
        <v>516</v>
      </c>
      <c r="E261" s="75" t="s">
        <v>34</v>
      </c>
      <c r="F261" s="75">
        <v>2</v>
      </c>
      <c r="G261" s="41" t="s">
        <v>516</v>
      </c>
      <c r="H261" s="41" t="s">
        <v>516</v>
      </c>
      <c r="I261" s="41" t="s">
        <v>516</v>
      </c>
      <c r="J261" s="41" t="s">
        <v>516</v>
      </c>
    </row>
    <row r="262" spans="1:10" ht="12.75" customHeight="1">
      <c r="A262" s="41" t="s">
        <v>4</v>
      </c>
      <c r="B262" s="41" t="s">
        <v>902</v>
      </c>
      <c r="C262" s="41" t="s">
        <v>903</v>
      </c>
      <c r="D262" s="41" t="s">
        <v>516</v>
      </c>
      <c r="E262" s="41" t="s">
        <v>517</v>
      </c>
      <c r="F262" s="41">
        <v>2</v>
      </c>
      <c r="G262" s="41" t="s">
        <v>516</v>
      </c>
      <c r="H262" s="41" t="s">
        <v>516</v>
      </c>
      <c r="I262" s="41" t="s">
        <v>516</v>
      </c>
      <c r="J262" s="41" t="s">
        <v>516</v>
      </c>
    </row>
    <row r="263" spans="1:10" ht="12.75" customHeight="1">
      <c r="A263" s="41" t="s">
        <v>4</v>
      </c>
      <c r="B263" s="41" t="s">
        <v>904</v>
      </c>
      <c r="C263" s="41" t="s">
        <v>905</v>
      </c>
      <c r="D263" s="41" t="s">
        <v>516</v>
      </c>
      <c r="E263" s="41" t="s">
        <v>517</v>
      </c>
      <c r="F263" s="41">
        <v>2</v>
      </c>
      <c r="G263" s="41" t="s">
        <v>564</v>
      </c>
      <c r="H263" s="41" t="s">
        <v>564</v>
      </c>
      <c r="I263" s="41" t="s">
        <v>564</v>
      </c>
      <c r="J263" s="41" t="s">
        <v>564</v>
      </c>
    </row>
    <row r="264" spans="1:10" ht="12.75" customHeight="1">
      <c r="A264" s="41" t="s">
        <v>4</v>
      </c>
      <c r="B264" s="41" t="s">
        <v>906</v>
      </c>
      <c r="C264" s="41" t="s">
        <v>907</v>
      </c>
      <c r="D264" s="41" t="s">
        <v>516</v>
      </c>
      <c r="E264" s="41" t="s">
        <v>517</v>
      </c>
      <c r="F264" s="41">
        <v>2</v>
      </c>
      <c r="G264" s="41" t="s">
        <v>564</v>
      </c>
      <c r="H264" s="41" t="s">
        <v>564</v>
      </c>
      <c r="I264" s="41" t="s">
        <v>564</v>
      </c>
      <c r="J264" s="41" t="s">
        <v>564</v>
      </c>
    </row>
    <row r="265" spans="1:10" ht="12.75" customHeight="1">
      <c r="A265" s="75" t="s">
        <v>4</v>
      </c>
      <c r="B265" s="75" t="s">
        <v>157</v>
      </c>
      <c r="C265" s="75" t="s">
        <v>158</v>
      </c>
      <c r="D265" s="75" t="s">
        <v>516</v>
      </c>
      <c r="E265" s="75" t="s">
        <v>517</v>
      </c>
      <c r="F265" s="75">
        <v>2</v>
      </c>
      <c r="G265" s="41" t="s">
        <v>516</v>
      </c>
      <c r="H265" s="41" t="s">
        <v>516</v>
      </c>
      <c r="I265" s="41" t="s">
        <v>516</v>
      </c>
      <c r="J265" s="41" t="s">
        <v>516</v>
      </c>
    </row>
    <row r="266" spans="1:10" ht="12.75" customHeight="1">
      <c r="A266" s="41" t="s">
        <v>4</v>
      </c>
      <c r="B266" s="41" t="s">
        <v>908</v>
      </c>
      <c r="C266" s="41" t="s">
        <v>909</v>
      </c>
      <c r="D266" s="41" t="s">
        <v>516</v>
      </c>
      <c r="E266" s="41" t="s">
        <v>517</v>
      </c>
      <c r="F266" s="41">
        <v>3</v>
      </c>
      <c r="G266" s="41" t="s">
        <v>516</v>
      </c>
      <c r="H266" s="41" t="s">
        <v>516</v>
      </c>
      <c r="I266" s="41" t="s">
        <v>516</v>
      </c>
      <c r="J266" s="41" t="s">
        <v>516</v>
      </c>
    </row>
    <row r="267" spans="1:10" ht="12.75" customHeight="1">
      <c r="A267" s="41" t="s">
        <v>4</v>
      </c>
      <c r="B267" s="41" t="s">
        <v>910</v>
      </c>
      <c r="C267" s="41" t="s">
        <v>911</v>
      </c>
      <c r="D267" s="41" t="s">
        <v>516</v>
      </c>
      <c r="E267" s="41" t="s">
        <v>517</v>
      </c>
      <c r="F267" s="41">
        <v>2</v>
      </c>
      <c r="G267" s="41" t="s">
        <v>516</v>
      </c>
      <c r="H267" s="41" t="s">
        <v>516</v>
      </c>
      <c r="I267" s="41" t="s">
        <v>516</v>
      </c>
      <c r="J267" s="41" t="s">
        <v>516</v>
      </c>
    </row>
    <row r="268" spans="1:10" ht="12.75" customHeight="1">
      <c r="A268" s="41" t="s">
        <v>4</v>
      </c>
      <c r="B268" s="41" t="s">
        <v>912</v>
      </c>
      <c r="C268" s="41" t="s">
        <v>913</v>
      </c>
      <c r="D268" s="41" t="s">
        <v>516</v>
      </c>
      <c r="E268" s="41" t="s">
        <v>15</v>
      </c>
      <c r="F268" s="41">
        <v>2</v>
      </c>
      <c r="G268" s="41" t="s">
        <v>516</v>
      </c>
      <c r="H268" s="41" t="s">
        <v>516</v>
      </c>
      <c r="I268" s="41" t="s">
        <v>516</v>
      </c>
      <c r="J268" s="41" t="s">
        <v>516</v>
      </c>
    </row>
    <row r="269" spans="1:10" ht="12.75" customHeight="1">
      <c r="A269" s="41" t="s">
        <v>4</v>
      </c>
      <c r="B269" s="41" t="s">
        <v>914</v>
      </c>
      <c r="C269" s="41" t="s">
        <v>915</v>
      </c>
      <c r="D269" s="41" t="s">
        <v>516</v>
      </c>
      <c r="E269" s="41" t="s">
        <v>517</v>
      </c>
      <c r="F269" s="41">
        <v>2</v>
      </c>
      <c r="G269" s="41" t="s">
        <v>516</v>
      </c>
      <c r="H269" s="41" t="s">
        <v>516</v>
      </c>
      <c r="I269" s="41" t="s">
        <v>516</v>
      </c>
      <c r="J269" s="41" t="s">
        <v>516</v>
      </c>
    </row>
    <row r="270" spans="1:10" ht="12.75" customHeight="1">
      <c r="A270" s="41" t="s">
        <v>4</v>
      </c>
      <c r="B270" s="41" t="s">
        <v>916</v>
      </c>
      <c r="C270" s="41" t="s">
        <v>917</v>
      </c>
      <c r="D270" s="41" t="s">
        <v>516</v>
      </c>
      <c r="E270" s="41" t="s">
        <v>15</v>
      </c>
      <c r="F270" s="41">
        <v>2</v>
      </c>
      <c r="G270" s="41" t="s">
        <v>516</v>
      </c>
      <c r="H270" s="41" t="s">
        <v>516</v>
      </c>
      <c r="I270" s="41" t="s">
        <v>516</v>
      </c>
      <c r="J270" s="41" t="s">
        <v>516</v>
      </c>
    </row>
    <row r="271" spans="1:10" ht="12.75" customHeight="1">
      <c r="A271" s="41" t="s">
        <v>4</v>
      </c>
      <c r="B271" s="41" t="s">
        <v>918</v>
      </c>
      <c r="C271" s="41" t="s">
        <v>919</v>
      </c>
      <c r="D271" s="41" t="s">
        <v>516</v>
      </c>
      <c r="E271" s="41" t="s">
        <v>517</v>
      </c>
      <c r="F271" s="41">
        <v>2</v>
      </c>
      <c r="G271" s="41" t="s">
        <v>516</v>
      </c>
      <c r="H271" s="41" t="s">
        <v>516</v>
      </c>
      <c r="I271" s="41" t="s">
        <v>516</v>
      </c>
      <c r="J271" s="41" t="s">
        <v>516</v>
      </c>
    </row>
    <row r="272" spans="1:10" ht="12.75" customHeight="1">
      <c r="A272" s="41" t="s">
        <v>4</v>
      </c>
      <c r="B272" s="41" t="s">
        <v>920</v>
      </c>
      <c r="C272" s="41" t="s">
        <v>921</v>
      </c>
      <c r="D272" s="41" t="s">
        <v>516</v>
      </c>
      <c r="E272" s="41" t="s">
        <v>15</v>
      </c>
      <c r="F272" s="41">
        <v>2</v>
      </c>
      <c r="G272" s="41" t="s">
        <v>516</v>
      </c>
      <c r="H272" s="41" t="s">
        <v>516</v>
      </c>
      <c r="I272" s="41" t="s">
        <v>516</v>
      </c>
      <c r="J272" s="41" t="s">
        <v>516</v>
      </c>
    </row>
    <row r="273" spans="1:10" ht="12.75" customHeight="1">
      <c r="A273" s="41" t="s">
        <v>4</v>
      </c>
      <c r="B273" s="41" t="s">
        <v>922</v>
      </c>
      <c r="C273" s="41" t="s">
        <v>923</v>
      </c>
      <c r="D273" s="41" t="s">
        <v>516</v>
      </c>
      <c r="E273" s="41" t="s">
        <v>15</v>
      </c>
      <c r="F273" s="41">
        <v>2</v>
      </c>
      <c r="G273" s="41" t="s">
        <v>516</v>
      </c>
      <c r="H273" s="41" t="s">
        <v>516</v>
      </c>
      <c r="I273" s="41" t="s">
        <v>516</v>
      </c>
      <c r="J273" s="41" t="s">
        <v>516</v>
      </c>
    </row>
    <row r="274" spans="1:10" ht="12.75" customHeight="1">
      <c r="A274" s="41" t="s">
        <v>4</v>
      </c>
      <c r="B274" s="41" t="s">
        <v>924</v>
      </c>
      <c r="C274" s="41" t="s">
        <v>925</v>
      </c>
      <c r="D274" s="41" t="s">
        <v>516</v>
      </c>
      <c r="E274" s="41" t="s">
        <v>517</v>
      </c>
      <c r="F274" s="41">
        <v>2</v>
      </c>
      <c r="G274" s="41" t="s">
        <v>516</v>
      </c>
      <c r="H274" s="41" t="s">
        <v>516</v>
      </c>
      <c r="I274" s="41" t="s">
        <v>516</v>
      </c>
      <c r="J274" s="41" t="s">
        <v>516</v>
      </c>
    </row>
    <row r="275" spans="1:10" ht="12.75" customHeight="1">
      <c r="A275" s="41" t="s">
        <v>4</v>
      </c>
      <c r="B275" s="41" t="s">
        <v>926</v>
      </c>
      <c r="C275" s="41" t="s">
        <v>927</v>
      </c>
      <c r="D275" s="41" t="s">
        <v>516</v>
      </c>
      <c r="E275" s="41" t="s">
        <v>517</v>
      </c>
      <c r="F275" s="41">
        <v>2</v>
      </c>
      <c r="G275" s="41" t="s">
        <v>516</v>
      </c>
      <c r="H275" s="41" t="s">
        <v>516</v>
      </c>
      <c r="I275" s="41" t="s">
        <v>516</v>
      </c>
      <c r="J275" s="41" t="s">
        <v>516</v>
      </c>
    </row>
    <row r="276" spans="1:10" ht="12.75" customHeight="1">
      <c r="A276" s="106" t="s">
        <v>4</v>
      </c>
      <c r="B276" s="106" t="s">
        <v>928</v>
      </c>
      <c r="C276" s="106" t="s">
        <v>929</v>
      </c>
      <c r="D276" s="106" t="s">
        <v>516</v>
      </c>
      <c r="E276" s="106" t="s">
        <v>517</v>
      </c>
      <c r="F276" s="106">
        <v>3</v>
      </c>
      <c r="G276" s="106" t="s">
        <v>516</v>
      </c>
      <c r="H276" s="106" t="s">
        <v>516</v>
      </c>
      <c r="I276" s="106" t="s">
        <v>516</v>
      </c>
      <c r="J276" s="106" t="s">
        <v>516</v>
      </c>
    </row>
    <row r="277" spans="1:10" ht="12.75" customHeight="1">
      <c r="A277" s="41"/>
      <c r="B277" s="41">
        <f>COUNTA(B3:B276)</f>
        <v>274</v>
      </c>
      <c r="C277" s="41"/>
      <c r="D277" s="41"/>
      <c r="E277" s="41"/>
      <c r="F277" s="41"/>
      <c r="G277" s="41"/>
      <c r="H277" s="41"/>
      <c r="I277" s="41"/>
      <c r="J277" s="41"/>
    </row>
    <row r="278" ht="12.75" customHeight="1"/>
    <row r="279" spans="1:10" ht="12.75" customHeight="1">
      <c r="A279" s="75" t="s">
        <v>159</v>
      </c>
      <c r="B279" s="75" t="s">
        <v>339</v>
      </c>
      <c r="C279" s="75" t="s">
        <v>340</v>
      </c>
      <c r="D279" s="75" t="s">
        <v>516</v>
      </c>
      <c r="E279" s="75" t="s">
        <v>517</v>
      </c>
      <c r="F279" s="75">
        <v>2</v>
      </c>
      <c r="G279" s="41" t="s">
        <v>516</v>
      </c>
      <c r="H279" s="41" t="s">
        <v>516</v>
      </c>
      <c r="I279" s="41" t="s">
        <v>516</v>
      </c>
      <c r="J279" s="41" t="s">
        <v>516</v>
      </c>
    </row>
    <row r="280" spans="1:10" ht="12.75" customHeight="1">
      <c r="A280" s="75" t="s">
        <v>159</v>
      </c>
      <c r="B280" s="75" t="s">
        <v>341</v>
      </c>
      <c r="C280" s="75" t="s">
        <v>342</v>
      </c>
      <c r="D280" s="75" t="s">
        <v>516</v>
      </c>
      <c r="E280" s="75" t="s">
        <v>517</v>
      </c>
      <c r="F280" s="75">
        <v>2</v>
      </c>
      <c r="G280" s="41" t="s">
        <v>516</v>
      </c>
      <c r="H280" s="41" t="s">
        <v>516</v>
      </c>
      <c r="I280" s="41" t="s">
        <v>516</v>
      </c>
      <c r="J280" s="41" t="s">
        <v>516</v>
      </c>
    </row>
    <row r="281" spans="1:10" ht="12.75" customHeight="1">
      <c r="A281" s="75" t="s">
        <v>159</v>
      </c>
      <c r="B281" s="75" t="s">
        <v>160</v>
      </c>
      <c r="C281" s="75" t="s">
        <v>161</v>
      </c>
      <c r="D281" s="75" t="s">
        <v>516</v>
      </c>
      <c r="E281" s="75" t="s">
        <v>15</v>
      </c>
      <c r="F281" s="75">
        <v>2</v>
      </c>
      <c r="G281" s="41" t="s">
        <v>516</v>
      </c>
      <c r="H281" s="41" t="s">
        <v>516</v>
      </c>
      <c r="I281" s="41" t="s">
        <v>516</v>
      </c>
      <c r="J281" s="41" t="s">
        <v>516</v>
      </c>
    </row>
    <row r="282" spans="1:10" ht="12.75" customHeight="1">
      <c r="A282" s="41" t="s">
        <v>159</v>
      </c>
      <c r="B282" s="41" t="s">
        <v>930</v>
      </c>
      <c r="C282" s="41" t="s">
        <v>931</v>
      </c>
      <c r="D282" s="41" t="s">
        <v>516</v>
      </c>
      <c r="E282" s="41" t="s">
        <v>517</v>
      </c>
      <c r="F282" s="41">
        <v>2</v>
      </c>
      <c r="G282" s="41" t="s">
        <v>516</v>
      </c>
      <c r="H282" s="41" t="s">
        <v>516</v>
      </c>
      <c r="I282" s="41" t="s">
        <v>516</v>
      </c>
      <c r="J282" s="41" t="s">
        <v>516</v>
      </c>
    </row>
    <row r="283" spans="1:10" ht="12.75" customHeight="1">
      <c r="A283" s="41" t="s">
        <v>159</v>
      </c>
      <c r="B283" s="75" t="s">
        <v>1295</v>
      </c>
      <c r="C283" s="75" t="s">
        <v>1296</v>
      </c>
      <c r="D283" s="41"/>
      <c r="E283" s="41"/>
      <c r="F283" s="41"/>
      <c r="G283" s="41"/>
      <c r="H283" s="41"/>
      <c r="I283" s="41"/>
      <c r="J283" s="41"/>
    </row>
    <row r="284" spans="1:10" ht="12.75" customHeight="1">
      <c r="A284" s="41" t="s">
        <v>159</v>
      </c>
      <c r="B284" s="41" t="s">
        <v>932</v>
      </c>
      <c r="C284" s="41" t="s">
        <v>577</v>
      </c>
      <c r="D284" s="41" t="s">
        <v>516</v>
      </c>
      <c r="E284" s="41" t="s">
        <v>15</v>
      </c>
      <c r="F284" s="41">
        <v>2</v>
      </c>
      <c r="G284" s="41" t="s">
        <v>516</v>
      </c>
      <c r="H284" s="41" t="s">
        <v>516</v>
      </c>
      <c r="I284" s="41" t="s">
        <v>516</v>
      </c>
      <c r="J284" s="41" t="s">
        <v>516</v>
      </c>
    </row>
    <row r="285" spans="1:10" ht="12.75" customHeight="1">
      <c r="A285" s="41" t="s">
        <v>159</v>
      </c>
      <c r="B285" s="41" t="s">
        <v>933</v>
      </c>
      <c r="C285" s="41" t="s">
        <v>934</v>
      </c>
      <c r="D285" s="41" t="s">
        <v>516</v>
      </c>
      <c r="E285" s="41" t="s">
        <v>15</v>
      </c>
      <c r="F285" s="41">
        <v>2</v>
      </c>
      <c r="G285" s="41" t="s">
        <v>516</v>
      </c>
      <c r="H285" s="41" t="s">
        <v>516</v>
      </c>
      <c r="I285" s="41" t="s">
        <v>516</v>
      </c>
      <c r="J285" s="41" t="s">
        <v>516</v>
      </c>
    </row>
    <row r="286" spans="1:10" ht="12.75" customHeight="1">
      <c r="A286" s="41" t="s">
        <v>159</v>
      </c>
      <c r="B286" s="41" t="s">
        <v>935</v>
      </c>
      <c r="C286" s="41" t="s">
        <v>936</v>
      </c>
      <c r="D286" s="41" t="s">
        <v>516</v>
      </c>
      <c r="E286" s="41" t="s">
        <v>15</v>
      </c>
      <c r="F286" s="41">
        <v>2</v>
      </c>
      <c r="G286" s="41" t="s">
        <v>516</v>
      </c>
      <c r="H286" s="41" t="s">
        <v>516</v>
      </c>
      <c r="I286" s="41" t="s">
        <v>516</v>
      </c>
      <c r="J286" s="41" t="s">
        <v>516</v>
      </c>
    </row>
    <row r="287" spans="1:10" ht="12.75" customHeight="1">
      <c r="A287" s="41" t="s">
        <v>159</v>
      </c>
      <c r="B287" s="41" t="s">
        <v>937</v>
      </c>
      <c r="C287" s="41" t="s">
        <v>938</v>
      </c>
      <c r="D287" s="41" t="s">
        <v>516</v>
      </c>
      <c r="E287" s="41" t="s">
        <v>517</v>
      </c>
      <c r="F287" s="41">
        <v>3</v>
      </c>
      <c r="G287" s="41" t="s">
        <v>516</v>
      </c>
      <c r="H287" s="41" t="s">
        <v>516</v>
      </c>
      <c r="I287" s="41" t="s">
        <v>516</v>
      </c>
      <c r="J287" s="41" t="s">
        <v>516</v>
      </c>
    </row>
    <row r="288" spans="1:10" ht="12.75" customHeight="1">
      <c r="A288" s="75" t="s">
        <v>159</v>
      </c>
      <c r="B288" s="75" t="s">
        <v>162</v>
      </c>
      <c r="C288" s="75" t="s">
        <v>163</v>
      </c>
      <c r="D288" s="75" t="s">
        <v>516</v>
      </c>
      <c r="E288" s="75" t="s">
        <v>15</v>
      </c>
      <c r="F288" s="75">
        <v>2</v>
      </c>
      <c r="G288" s="41" t="s">
        <v>564</v>
      </c>
      <c r="H288" s="41" t="s">
        <v>564</v>
      </c>
      <c r="I288" s="41" t="s">
        <v>564</v>
      </c>
      <c r="J288" s="41" t="s">
        <v>564</v>
      </c>
    </row>
    <row r="289" spans="1:10" ht="12.75" customHeight="1">
      <c r="A289" s="41" t="s">
        <v>159</v>
      </c>
      <c r="B289" s="41" t="s">
        <v>939</v>
      </c>
      <c r="C289" s="41" t="s">
        <v>940</v>
      </c>
      <c r="D289" s="41" t="s">
        <v>516</v>
      </c>
      <c r="E289" s="41" t="s">
        <v>517</v>
      </c>
      <c r="F289" s="41">
        <v>2</v>
      </c>
      <c r="G289" s="41" t="s">
        <v>516</v>
      </c>
      <c r="H289" s="41" t="s">
        <v>516</v>
      </c>
      <c r="I289" s="41" t="s">
        <v>516</v>
      </c>
      <c r="J289" s="41" t="s">
        <v>516</v>
      </c>
    </row>
    <row r="290" spans="1:10" ht="12.75" customHeight="1">
      <c r="A290" s="41" t="s">
        <v>159</v>
      </c>
      <c r="B290" s="41" t="s">
        <v>941</v>
      </c>
      <c r="C290" s="41" t="s">
        <v>942</v>
      </c>
      <c r="D290" s="41" t="s">
        <v>516</v>
      </c>
      <c r="E290" s="41" t="s">
        <v>517</v>
      </c>
      <c r="F290" s="41">
        <v>2</v>
      </c>
      <c r="G290" s="41" t="s">
        <v>516</v>
      </c>
      <c r="H290" s="41" t="s">
        <v>516</v>
      </c>
      <c r="I290" s="41" t="s">
        <v>516</v>
      </c>
      <c r="J290" s="41" t="s">
        <v>516</v>
      </c>
    </row>
    <row r="291" spans="1:10" ht="12.75" customHeight="1">
      <c r="A291" s="41" t="s">
        <v>159</v>
      </c>
      <c r="B291" s="41" t="s">
        <v>943</v>
      </c>
      <c r="C291" s="41" t="s">
        <v>944</v>
      </c>
      <c r="D291" s="41" t="s">
        <v>516</v>
      </c>
      <c r="E291" s="41" t="s">
        <v>517</v>
      </c>
      <c r="F291" s="41">
        <v>3</v>
      </c>
      <c r="G291" s="41" t="s">
        <v>516</v>
      </c>
      <c r="H291" s="41" t="s">
        <v>516</v>
      </c>
      <c r="I291" s="41" t="s">
        <v>516</v>
      </c>
      <c r="J291" s="41" t="s">
        <v>516</v>
      </c>
    </row>
    <row r="292" spans="1:10" ht="12.75" customHeight="1">
      <c r="A292" s="41" t="s">
        <v>159</v>
      </c>
      <c r="B292" s="41" t="s">
        <v>945</v>
      </c>
      <c r="C292" s="41" t="s">
        <v>946</v>
      </c>
      <c r="D292" s="41" t="s">
        <v>516</v>
      </c>
      <c r="E292" s="41" t="s">
        <v>15</v>
      </c>
      <c r="F292" s="41">
        <v>2</v>
      </c>
      <c r="G292" s="41" t="s">
        <v>516</v>
      </c>
      <c r="H292" s="41" t="s">
        <v>516</v>
      </c>
      <c r="I292" s="41" t="s">
        <v>516</v>
      </c>
      <c r="J292" s="41" t="s">
        <v>516</v>
      </c>
    </row>
    <row r="293" spans="1:10" ht="12.75" customHeight="1">
      <c r="A293" s="75" t="s">
        <v>159</v>
      </c>
      <c r="B293" s="75" t="s">
        <v>164</v>
      </c>
      <c r="C293" s="75" t="s">
        <v>165</v>
      </c>
      <c r="D293" s="75" t="s">
        <v>516</v>
      </c>
      <c r="E293" s="75" t="s">
        <v>517</v>
      </c>
      <c r="F293" s="75">
        <v>2</v>
      </c>
      <c r="G293" s="41" t="s">
        <v>516</v>
      </c>
      <c r="H293" s="41" t="s">
        <v>516</v>
      </c>
      <c r="I293" s="41" t="s">
        <v>516</v>
      </c>
      <c r="J293" s="41" t="s">
        <v>516</v>
      </c>
    </row>
    <row r="294" spans="1:10" ht="12.75" customHeight="1">
      <c r="A294" s="75" t="s">
        <v>159</v>
      </c>
      <c r="B294" s="75" t="s">
        <v>166</v>
      </c>
      <c r="C294" s="75" t="s">
        <v>167</v>
      </c>
      <c r="D294" s="75" t="s">
        <v>516</v>
      </c>
      <c r="E294" s="75" t="s">
        <v>15</v>
      </c>
      <c r="F294" s="75">
        <v>2</v>
      </c>
      <c r="G294" s="41" t="s">
        <v>516</v>
      </c>
      <c r="H294" s="41" t="s">
        <v>516</v>
      </c>
      <c r="I294" s="41" t="s">
        <v>516</v>
      </c>
      <c r="J294" s="41" t="s">
        <v>516</v>
      </c>
    </row>
    <row r="295" spans="1:10" ht="12.75" customHeight="1">
      <c r="A295" s="75" t="s">
        <v>159</v>
      </c>
      <c r="B295" s="75" t="s">
        <v>168</v>
      </c>
      <c r="C295" s="75" t="s">
        <v>169</v>
      </c>
      <c r="D295" s="75" t="s">
        <v>516</v>
      </c>
      <c r="E295" s="75" t="s">
        <v>517</v>
      </c>
      <c r="F295" s="75">
        <v>2</v>
      </c>
      <c r="G295" s="41" t="s">
        <v>516</v>
      </c>
      <c r="H295" s="41" t="s">
        <v>516</v>
      </c>
      <c r="I295" s="41" t="s">
        <v>516</v>
      </c>
      <c r="J295" s="41" t="s">
        <v>516</v>
      </c>
    </row>
    <row r="296" spans="1:10" ht="12.75" customHeight="1">
      <c r="A296" s="75" t="s">
        <v>159</v>
      </c>
      <c r="B296" s="75" t="s">
        <v>373</v>
      </c>
      <c r="C296" s="75" t="s">
        <v>374</v>
      </c>
      <c r="D296" s="75" t="s">
        <v>516</v>
      </c>
      <c r="E296" s="75" t="s">
        <v>517</v>
      </c>
      <c r="F296" s="75">
        <v>2</v>
      </c>
      <c r="G296" s="41" t="s">
        <v>516</v>
      </c>
      <c r="H296" s="41" t="s">
        <v>516</v>
      </c>
      <c r="I296" s="41" t="s">
        <v>516</v>
      </c>
      <c r="J296" s="41" t="s">
        <v>516</v>
      </c>
    </row>
    <row r="297" spans="1:10" ht="12.75" customHeight="1">
      <c r="A297" s="41" t="s">
        <v>159</v>
      </c>
      <c r="B297" s="41" t="s">
        <v>947</v>
      </c>
      <c r="C297" s="41" t="s">
        <v>948</v>
      </c>
      <c r="D297" s="41" t="s">
        <v>516</v>
      </c>
      <c r="E297" s="41" t="s">
        <v>517</v>
      </c>
      <c r="F297" s="41">
        <v>2</v>
      </c>
      <c r="G297" s="41" t="s">
        <v>516</v>
      </c>
      <c r="H297" s="41" t="s">
        <v>516</v>
      </c>
      <c r="I297" s="41" t="s">
        <v>516</v>
      </c>
      <c r="J297" s="41" t="s">
        <v>516</v>
      </c>
    </row>
    <row r="298" spans="1:10" ht="12.75" customHeight="1">
      <c r="A298" s="75" t="s">
        <v>159</v>
      </c>
      <c r="B298" s="75" t="s">
        <v>375</v>
      </c>
      <c r="C298" s="75" t="s">
        <v>376</v>
      </c>
      <c r="D298" s="75" t="s">
        <v>516</v>
      </c>
      <c r="E298" s="75" t="s">
        <v>517</v>
      </c>
      <c r="F298" s="75">
        <v>2</v>
      </c>
      <c r="G298" s="41" t="s">
        <v>516</v>
      </c>
      <c r="H298" s="41" t="s">
        <v>516</v>
      </c>
      <c r="I298" s="41" t="s">
        <v>516</v>
      </c>
      <c r="J298" s="41" t="s">
        <v>516</v>
      </c>
    </row>
    <row r="299" spans="1:10" ht="12.75" customHeight="1">
      <c r="A299" s="75" t="s">
        <v>159</v>
      </c>
      <c r="B299" s="75" t="s">
        <v>1297</v>
      </c>
      <c r="C299" s="75" t="s">
        <v>1298</v>
      </c>
      <c r="D299" s="75"/>
      <c r="E299" s="75"/>
      <c r="F299" s="75"/>
      <c r="G299" s="41"/>
      <c r="H299" s="41"/>
      <c r="I299" s="41"/>
      <c r="J299" s="41"/>
    </row>
    <row r="300" spans="1:10" ht="12.75" customHeight="1">
      <c r="A300" s="41" t="s">
        <v>159</v>
      </c>
      <c r="B300" s="41" t="s">
        <v>949</v>
      </c>
      <c r="C300" s="41" t="s">
        <v>950</v>
      </c>
      <c r="D300" s="41" t="s">
        <v>516</v>
      </c>
      <c r="E300" s="41" t="s">
        <v>517</v>
      </c>
      <c r="F300" s="41">
        <v>2</v>
      </c>
      <c r="G300" s="41" t="s">
        <v>516</v>
      </c>
      <c r="H300" s="41" t="s">
        <v>516</v>
      </c>
      <c r="I300" s="41" t="s">
        <v>516</v>
      </c>
      <c r="J300" s="41" t="s">
        <v>516</v>
      </c>
    </row>
    <row r="301" spans="1:10" ht="12.75" customHeight="1">
      <c r="A301" s="41" t="s">
        <v>159</v>
      </c>
      <c r="B301" s="41" t="s">
        <v>951</v>
      </c>
      <c r="C301" s="41" t="s">
        <v>952</v>
      </c>
      <c r="D301" s="41" t="s">
        <v>516</v>
      </c>
      <c r="E301" s="41" t="s">
        <v>517</v>
      </c>
      <c r="F301" s="41">
        <v>2</v>
      </c>
      <c r="G301" s="41" t="s">
        <v>516</v>
      </c>
      <c r="H301" s="41" t="s">
        <v>516</v>
      </c>
      <c r="I301" s="41" t="s">
        <v>516</v>
      </c>
      <c r="J301" s="41" t="s">
        <v>516</v>
      </c>
    </row>
    <row r="302" spans="1:10" ht="12.75" customHeight="1">
      <c r="A302" s="75" t="s">
        <v>159</v>
      </c>
      <c r="B302" s="75" t="s">
        <v>170</v>
      </c>
      <c r="C302" s="75" t="s">
        <v>171</v>
      </c>
      <c r="D302" s="75" t="s">
        <v>516</v>
      </c>
      <c r="E302" s="75" t="s">
        <v>15</v>
      </c>
      <c r="F302" s="75">
        <v>2</v>
      </c>
      <c r="G302" s="41" t="s">
        <v>516</v>
      </c>
      <c r="H302" s="41" t="s">
        <v>516</v>
      </c>
      <c r="I302" s="41" t="s">
        <v>516</v>
      </c>
      <c r="J302" s="41" t="s">
        <v>516</v>
      </c>
    </row>
    <row r="303" spans="1:10" ht="12.75" customHeight="1">
      <c r="A303" s="75" t="s">
        <v>159</v>
      </c>
      <c r="B303" s="75" t="s">
        <v>172</v>
      </c>
      <c r="C303" s="75" t="s">
        <v>173</v>
      </c>
      <c r="D303" s="75" t="s">
        <v>516</v>
      </c>
      <c r="E303" s="75" t="s">
        <v>15</v>
      </c>
      <c r="F303" s="75">
        <v>2</v>
      </c>
      <c r="G303" s="41" t="s">
        <v>516</v>
      </c>
      <c r="H303" s="41" t="s">
        <v>516</v>
      </c>
      <c r="I303" s="41" t="s">
        <v>516</v>
      </c>
      <c r="J303" s="41" t="s">
        <v>516</v>
      </c>
    </row>
    <row r="304" spans="1:10" ht="12.75" customHeight="1">
      <c r="A304" s="41" t="s">
        <v>159</v>
      </c>
      <c r="B304" s="41" t="s">
        <v>953</v>
      </c>
      <c r="C304" s="41" t="s">
        <v>954</v>
      </c>
      <c r="D304" s="41" t="s">
        <v>516</v>
      </c>
      <c r="E304" s="41" t="s">
        <v>15</v>
      </c>
      <c r="F304" s="41">
        <v>2</v>
      </c>
      <c r="G304" s="41" t="s">
        <v>516</v>
      </c>
      <c r="H304" s="41" t="s">
        <v>516</v>
      </c>
      <c r="I304" s="41" t="s">
        <v>516</v>
      </c>
      <c r="J304" s="41" t="s">
        <v>516</v>
      </c>
    </row>
    <row r="305" spans="1:10" ht="12.75" customHeight="1">
      <c r="A305" s="75" t="s">
        <v>159</v>
      </c>
      <c r="B305" s="75" t="s">
        <v>174</v>
      </c>
      <c r="C305" s="75" t="s">
        <v>175</v>
      </c>
      <c r="D305" s="75" t="s">
        <v>516</v>
      </c>
      <c r="E305" s="75" t="s">
        <v>517</v>
      </c>
      <c r="F305" s="75">
        <v>2</v>
      </c>
      <c r="G305" s="41" t="s">
        <v>516</v>
      </c>
      <c r="H305" s="41" t="s">
        <v>516</v>
      </c>
      <c r="I305" s="41" t="s">
        <v>516</v>
      </c>
      <c r="J305" s="41" t="s">
        <v>516</v>
      </c>
    </row>
    <row r="306" spans="1:10" ht="12.75" customHeight="1">
      <c r="A306" s="75" t="s">
        <v>159</v>
      </c>
      <c r="B306" s="75" t="s">
        <v>176</v>
      </c>
      <c r="C306" s="75" t="s">
        <v>177</v>
      </c>
      <c r="D306" s="75" t="s">
        <v>516</v>
      </c>
      <c r="E306" s="75" t="s">
        <v>517</v>
      </c>
      <c r="F306" s="75">
        <v>2</v>
      </c>
      <c r="G306" s="41" t="s">
        <v>516</v>
      </c>
      <c r="H306" s="41" t="s">
        <v>516</v>
      </c>
      <c r="I306" s="41" t="s">
        <v>516</v>
      </c>
      <c r="J306" s="41" t="s">
        <v>516</v>
      </c>
    </row>
    <row r="307" spans="1:10" ht="12.75" customHeight="1">
      <c r="A307" s="41" t="s">
        <v>159</v>
      </c>
      <c r="B307" s="41" t="s">
        <v>955</v>
      </c>
      <c r="C307" s="41" t="s">
        <v>956</v>
      </c>
      <c r="D307" s="41" t="s">
        <v>516</v>
      </c>
      <c r="E307" s="41" t="s">
        <v>517</v>
      </c>
      <c r="F307" s="41">
        <v>3</v>
      </c>
      <c r="G307" s="41" t="s">
        <v>516</v>
      </c>
      <c r="H307" s="41" t="s">
        <v>516</v>
      </c>
      <c r="I307" s="41" t="s">
        <v>516</v>
      </c>
      <c r="J307" s="41" t="s">
        <v>516</v>
      </c>
    </row>
    <row r="308" spans="1:10" ht="12.75" customHeight="1">
      <c r="A308" s="41" t="s">
        <v>159</v>
      </c>
      <c r="B308" s="41" t="s">
        <v>957</v>
      </c>
      <c r="C308" s="41" t="s">
        <v>958</v>
      </c>
      <c r="D308" s="41" t="s">
        <v>516</v>
      </c>
      <c r="E308" s="41" t="s">
        <v>15</v>
      </c>
      <c r="F308" s="41">
        <v>2</v>
      </c>
      <c r="G308" s="41" t="s">
        <v>516</v>
      </c>
      <c r="H308" s="41" t="s">
        <v>516</v>
      </c>
      <c r="I308" s="41" t="s">
        <v>516</v>
      </c>
      <c r="J308" s="41" t="s">
        <v>516</v>
      </c>
    </row>
    <row r="309" spans="1:10" ht="12.75" customHeight="1">
      <c r="A309" s="75" t="s">
        <v>159</v>
      </c>
      <c r="B309" s="75" t="s">
        <v>178</v>
      </c>
      <c r="C309" s="75" t="s">
        <v>179</v>
      </c>
      <c r="D309" s="75" t="s">
        <v>516</v>
      </c>
      <c r="E309" s="75" t="s">
        <v>15</v>
      </c>
      <c r="F309" s="75">
        <v>2</v>
      </c>
      <c r="G309" s="41" t="s">
        <v>516</v>
      </c>
      <c r="H309" s="41" t="s">
        <v>516</v>
      </c>
      <c r="I309" s="41" t="s">
        <v>516</v>
      </c>
      <c r="J309" s="41" t="s">
        <v>516</v>
      </c>
    </row>
    <row r="310" spans="1:10" ht="12.75" customHeight="1">
      <c r="A310" s="75" t="s">
        <v>159</v>
      </c>
      <c r="B310" s="75" t="s">
        <v>180</v>
      </c>
      <c r="C310" s="75" t="s">
        <v>181</v>
      </c>
      <c r="D310" s="75" t="s">
        <v>516</v>
      </c>
      <c r="E310" s="75" t="s">
        <v>517</v>
      </c>
      <c r="F310" s="75">
        <v>2</v>
      </c>
      <c r="G310" s="41" t="s">
        <v>516</v>
      </c>
      <c r="H310" s="41" t="s">
        <v>516</v>
      </c>
      <c r="I310" s="41" t="s">
        <v>516</v>
      </c>
      <c r="J310" s="41" t="s">
        <v>516</v>
      </c>
    </row>
    <row r="311" spans="1:10" ht="12.75" customHeight="1">
      <c r="A311" s="75" t="s">
        <v>159</v>
      </c>
      <c r="B311" s="75" t="s">
        <v>182</v>
      </c>
      <c r="C311" s="75" t="s">
        <v>183</v>
      </c>
      <c r="D311" s="75" t="s">
        <v>516</v>
      </c>
      <c r="E311" s="75" t="s">
        <v>517</v>
      </c>
      <c r="F311" s="75">
        <v>2</v>
      </c>
      <c r="G311" s="41" t="s">
        <v>516</v>
      </c>
      <c r="H311" s="41" t="s">
        <v>516</v>
      </c>
      <c r="I311" s="41" t="s">
        <v>516</v>
      </c>
      <c r="J311" s="41" t="s">
        <v>516</v>
      </c>
    </row>
    <row r="312" spans="1:10" ht="12.75" customHeight="1">
      <c r="A312" s="41" t="s">
        <v>159</v>
      </c>
      <c r="B312" s="41" t="s">
        <v>959</v>
      </c>
      <c r="C312" s="41" t="s">
        <v>960</v>
      </c>
      <c r="D312" s="41" t="s">
        <v>516</v>
      </c>
      <c r="E312" s="41" t="s">
        <v>15</v>
      </c>
      <c r="F312" s="41">
        <v>2</v>
      </c>
      <c r="G312" s="41" t="s">
        <v>516</v>
      </c>
      <c r="H312" s="41" t="s">
        <v>516</v>
      </c>
      <c r="I312" s="41" t="s">
        <v>516</v>
      </c>
      <c r="J312" s="41" t="s">
        <v>516</v>
      </c>
    </row>
    <row r="313" spans="1:10" ht="12.75" customHeight="1">
      <c r="A313" s="75" t="s">
        <v>159</v>
      </c>
      <c r="B313" s="75" t="s">
        <v>409</v>
      </c>
      <c r="C313" s="75" t="s">
        <v>410</v>
      </c>
      <c r="D313" s="75" t="s">
        <v>516</v>
      </c>
      <c r="E313" s="75" t="s">
        <v>517</v>
      </c>
      <c r="F313" s="75">
        <v>2</v>
      </c>
      <c r="G313" s="41" t="s">
        <v>516</v>
      </c>
      <c r="H313" s="41" t="s">
        <v>516</v>
      </c>
      <c r="I313" s="41" t="s">
        <v>516</v>
      </c>
      <c r="J313" s="41" t="s">
        <v>516</v>
      </c>
    </row>
    <row r="314" spans="1:10" ht="12.75" customHeight="1">
      <c r="A314" s="75" t="s">
        <v>159</v>
      </c>
      <c r="B314" s="75" t="s">
        <v>416</v>
      </c>
      <c r="C314" s="75" t="s">
        <v>417</v>
      </c>
      <c r="D314" s="75" t="s">
        <v>516</v>
      </c>
      <c r="E314" s="75" t="s">
        <v>517</v>
      </c>
      <c r="F314" s="75">
        <v>2</v>
      </c>
      <c r="G314" s="41" t="s">
        <v>516</v>
      </c>
      <c r="H314" s="41" t="s">
        <v>516</v>
      </c>
      <c r="I314" s="41" t="s">
        <v>516</v>
      </c>
      <c r="J314" s="41" t="s">
        <v>516</v>
      </c>
    </row>
    <row r="315" spans="1:10" ht="12.75" customHeight="1">
      <c r="A315" s="75" t="s">
        <v>159</v>
      </c>
      <c r="B315" s="75" t="s">
        <v>418</v>
      </c>
      <c r="C315" s="75" t="s">
        <v>419</v>
      </c>
      <c r="D315" s="75" t="s">
        <v>516</v>
      </c>
      <c r="E315" s="75" t="s">
        <v>517</v>
      </c>
      <c r="F315" s="75">
        <v>2</v>
      </c>
      <c r="G315" s="41" t="s">
        <v>516</v>
      </c>
      <c r="H315" s="41" t="s">
        <v>516</v>
      </c>
      <c r="I315" s="41" t="s">
        <v>516</v>
      </c>
      <c r="J315" s="41" t="s">
        <v>516</v>
      </c>
    </row>
    <row r="316" spans="1:10" ht="12.75" customHeight="1">
      <c r="A316" s="75" t="s">
        <v>159</v>
      </c>
      <c r="B316" s="75" t="s">
        <v>420</v>
      </c>
      <c r="C316" s="75" t="s">
        <v>421</v>
      </c>
      <c r="D316" s="75" t="s">
        <v>516</v>
      </c>
      <c r="E316" s="75" t="s">
        <v>517</v>
      </c>
      <c r="F316" s="75">
        <v>2</v>
      </c>
      <c r="G316" s="41" t="s">
        <v>516</v>
      </c>
      <c r="H316" s="41" t="s">
        <v>516</v>
      </c>
      <c r="I316" s="41" t="s">
        <v>516</v>
      </c>
      <c r="J316" s="41" t="s">
        <v>516</v>
      </c>
    </row>
    <row r="317" spans="1:10" ht="12.75" customHeight="1">
      <c r="A317" s="41" t="s">
        <v>159</v>
      </c>
      <c r="B317" s="41" t="s">
        <v>961</v>
      </c>
      <c r="C317" s="41" t="s">
        <v>184</v>
      </c>
      <c r="D317" s="41" t="s">
        <v>516</v>
      </c>
      <c r="E317" s="41" t="s">
        <v>517</v>
      </c>
      <c r="F317" s="41">
        <v>2</v>
      </c>
      <c r="G317" s="41" t="s">
        <v>516</v>
      </c>
      <c r="H317" s="41" t="s">
        <v>516</v>
      </c>
      <c r="I317" s="41" t="s">
        <v>516</v>
      </c>
      <c r="J317" s="41" t="s">
        <v>516</v>
      </c>
    </row>
    <row r="318" spans="1:10" ht="12.75" customHeight="1">
      <c r="A318" s="41" t="s">
        <v>159</v>
      </c>
      <c r="B318" s="41" t="s">
        <v>962</v>
      </c>
      <c r="C318" s="41" t="s">
        <v>184</v>
      </c>
      <c r="D318" s="41" t="s">
        <v>516</v>
      </c>
      <c r="E318" s="41" t="s">
        <v>517</v>
      </c>
      <c r="F318" s="41">
        <v>2</v>
      </c>
      <c r="G318" s="41" t="s">
        <v>516</v>
      </c>
      <c r="H318" s="41" t="s">
        <v>516</v>
      </c>
      <c r="I318" s="41" t="s">
        <v>516</v>
      </c>
      <c r="J318" s="41" t="s">
        <v>516</v>
      </c>
    </row>
    <row r="319" spans="1:10" ht="12.75" customHeight="1">
      <c r="A319" s="41" t="s">
        <v>159</v>
      </c>
      <c r="B319" s="41" t="s">
        <v>963</v>
      </c>
      <c r="C319" s="41" t="s">
        <v>964</v>
      </c>
      <c r="D319" s="41" t="s">
        <v>516</v>
      </c>
      <c r="E319" s="41" t="s">
        <v>517</v>
      </c>
      <c r="F319" s="41">
        <v>3</v>
      </c>
      <c r="G319" s="41" t="s">
        <v>516</v>
      </c>
      <c r="H319" s="41" t="s">
        <v>516</v>
      </c>
      <c r="I319" s="41" t="s">
        <v>516</v>
      </c>
      <c r="J319" s="41" t="s">
        <v>516</v>
      </c>
    </row>
    <row r="320" spans="1:10" ht="12.75" customHeight="1">
      <c r="A320" s="106" t="s">
        <v>159</v>
      </c>
      <c r="B320" s="106" t="s">
        <v>965</v>
      </c>
      <c r="C320" s="106" t="s">
        <v>966</v>
      </c>
      <c r="D320" s="106" t="s">
        <v>516</v>
      </c>
      <c r="E320" s="106" t="s">
        <v>517</v>
      </c>
      <c r="F320" s="106">
        <v>3</v>
      </c>
      <c r="G320" s="106" t="s">
        <v>516</v>
      </c>
      <c r="H320" s="106" t="s">
        <v>516</v>
      </c>
      <c r="I320" s="106" t="s">
        <v>516</v>
      </c>
      <c r="J320" s="106" t="s">
        <v>516</v>
      </c>
    </row>
    <row r="321" spans="1:10" ht="12.75" customHeight="1">
      <c r="A321" s="41"/>
      <c r="B321" s="41">
        <f>COUNTA(B279:B320)</f>
        <v>42</v>
      </c>
      <c r="C321" s="41"/>
      <c r="D321" s="41"/>
      <c r="E321" s="41"/>
      <c r="F321" s="41"/>
      <c r="G321" s="41"/>
      <c r="H321" s="41"/>
      <c r="I321" s="41"/>
      <c r="J321" s="41"/>
    </row>
    <row r="322" ht="12.75" customHeight="1"/>
    <row r="323" spans="1:10" ht="12.75" customHeight="1">
      <c r="A323" s="41" t="s">
        <v>185</v>
      </c>
      <c r="B323" s="41" t="s">
        <v>967</v>
      </c>
      <c r="C323" s="41" t="s">
        <v>968</v>
      </c>
      <c r="D323" s="41" t="s">
        <v>516</v>
      </c>
      <c r="E323" s="41" t="s">
        <v>517</v>
      </c>
      <c r="F323" s="41">
        <v>3</v>
      </c>
      <c r="G323" s="41" t="s">
        <v>516</v>
      </c>
      <c r="H323" s="41" t="s">
        <v>516</v>
      </c>
      <c r="I323" s="41" t="s">
        <v>516</v>
      </c>
      <c r="J323" s="41" t="s">
        <v>516</v>
      </c>
    </row>
    <row r="324" spans="1:10" ht="12.75" customHeight="1">
      <c r="A324" s="41" t="s">
        <v>185</v>
      </c>
      <c r="B324" s="75" t="s">
        <v>1299</v>
      </c>
      <c r="C324" s="75" t="s">
        <v>1300</v>
      </c>
      <c r="D324" s="41"/>
      <c r="E324" s="41"/>
      <c r="F324" s="41"/>
      <c r="G324" s="41"/>
      <c r="H324" s="41"/>
      <c r="I324" s="41"/>
      <c r="J324" s="41"/>
    </row>
    <row r="325" spans="1:10" ht="12.75" customHeight="1">
      <c r="A325" s="41" t="s">
        <v>185</v>
      </c>
      <c r="B325" s="41" t="s">
        <v>969</v>
      </c>
      <c r="C325" s="41" t="s">
        <v>970</v>
      </c>
      <c r="D325" s="41" t="s">
        <v>516</v>
      </c>
      <c r="E325" s="41" t="s">
        <v>517</v>
      </c>
      <c r="F325" s="41">
        <v>3</v>
      </c>
      <c r="G325" s="41" t="s">
        <v>516</v>
      </c>
      <c r="H325" s="41" t="s">
        <v>516</v>
      </c>
      <c r="I325" s="41" t="s">
        <v>516</v>
      </c>
      <c r="J325" s="41" t="s">
        <v>516</v>
      </c>
    </row>
    <row r="326" spans="1:10" ht="12.75" customHeight="1">
      <c r="A326" s="41" t="s">
        <v>185</v>
      </c>
      <c r="B326" s="41" t="s">
        <v>971</v>
      </c>
      <c r="C326" s="41" t="s">
        <v>972</v>
      </c>
      <c r="D326" s="41" t="s">
        <v>516</v>
      </c>
      <c r="E326" s="41" t="s">
        <v>517</v>
      </c>
      <c r="F326" s="41">
        <v>3</v>
      </c>
      <c r="G326" s="41" t="s">
        <v>516</v>
      </c>
      <c r="H326" s="41" t="s">
        <v>516</v>
      </c>
      <c r="I326" s="41" t="s">
        <v>516</v>
      </c>
      <c r="J326" s="41" t="s">
        <v>516</v>
      </c>
    </row>
    <row r="327" spans="1:10" ht="12.75" customHeight="1">
      <c r="A327" s="41" t="s">
        <v>185</v>
      </c>
      <c r="B327" s="41" t="s">
        <v>973</v>
      </c>
      <c r="C327" s="41" t="s">
        <v>974</v>
      </c>
      <c r="D327" s="41" t="s">
        <v>516</v>
      </c>
      <c r="E327" s="41" t="s">
        <v>517</v>
      </c>
      <c r="F327" s="41">
        <v>2</v>
      </c>
      <c r="G327" s="41" t="s">
        <v>516</v>
      </c>
      <c r="H327" s="41" t="s">
        <v>516</v>
      </c>
      <c r="I327" s="41" t="s">
        <v>516</v>
      </c>
      <c r="J327" s="41" t="s">
        <v>516</v>
      </c>
    </row>
    <row r="328" spans="1:10" ht="12.75" customHeight="1">
      <c r="A328" s="41" t="s">
        <v>185</v>
      </c>
      <c r="B328" s="41" t="s">
        <v>975</v>
      </c>
      <c r="C328" s="41" t="s">
        <v>976</v>
      </c>
      <c r="D328" s="41" t="s">
        <v>516</v>
      </c>
      <c r="E328" s="41" t="s">
        <v>517</v>
      </c>
      <c r="F328" s="41">
        <v>2</v>
      </c>
      <c r="G328" s="41" t="s">
        <v>516</v>
      </c>
      <c r="H328" s="41" t="s">
        <v>516</v>
      </c>
      <c r="I328" s="41" t="s">
        <v>516</v>
      </c>
      <c r="J328" s="41" t="s">
        <v>516</v>
      </c>
    </row>
    <row r="329" spans="1:10" ht="12.75" customHeight="1">
      <c r="A329" s="41" t="s">
        <v>185</v>
      </c>
      <c r="B329" s="41" t="s">
        <v>977</v>
      </c>
      <c r="C329" s="41" t="s">
        <v>978</v>
      </c>
      <c r="D329" s="41" t="s">
        <v>516</v>
      </c>
      <c r="E329" s="41" t="s">
        <v>517</v>
      </c>
      <c r="F329" s="41">
        <v>2</v>
      </c>
      <c r="G329" s="41" t="s">
        <v>516</v>
      </c>
      <c r="H329" s="41" t="s">
        <v>516</v>
      </c>
      <c r="I329" s="41" t="s">
        <v>516</v>
      </c>
      <c r="J329" s="41" t="s">
        <v>516</v>
      </c>
    </row>
    <row r="330" spans="1:10" ht="12.75" customHeight="1">
      <c r="A330" s="41" t="s">
        <v>185</v>
      </c>
      <c r="B330" s="41" t="s">
        <v>979</v>
      </c>
      <c r="C330" s="41" t="s">
        <v>980</v>
      </c>
      <c r="D330" s="41" t="s">
        <v>516</v>
      </c>
      <c r="E330" s="41" t="s">
        <v>34</v>
      </c>
      <c r="F330" s="41">
        <v>2</v>
      </c>
      <c r="G330" s="41" t="s">
        <v>516</v>
      </c>
      <c r="H330" s="41" t="s">
        <v>516</v>
      </c>
      <c r="I330" s="41" t="s">
        <v>516</v>
      </c>
      <c r="J330" s="41" t="s">
        <v>516</v>
      </c>
    </row>
    <row r="331" spans="1:10" ht="12.75" customHeight="1">
      <c r="A331" s="41" t="s">
        <v>185</v>
      </c>
      <c r="B331" s="41" t="s">
        <v>981</v>
      </c>
      <c r="C331" s="41" t="s">
        <v>982</v>
      </c>
      <c r="D331" s="41" t="s">
        <v>516</v>
      </c>
      <c r="E331" s="41" t="s">
        <v>517</v>
      </c>
      <c r="F331" s="41">
        <v>3</v>
      </c>
      <c r="G331" s="41" t="s">
        <v>516</v>
      </c>
      <c r="H331" s="41" t="s">
        <v>516</v>
      </c>
      <c r="I331" s="41" t="s">
        <v>516</v>
      </c>
      <c r="J331" s="41" t="s">
        <v>516</v>
      </c>
    </row>
    <row r="332" spans="1:10" ht="12.75" customHeight="1">
      <c r="A332" s="41" t="s">
        <v>185</v>
      </c>
      <c r="B332" s="41" t="s">
        <v>983</v>
      </c>
      <c r="C332" s="41" t="s">
        <v>984</v>
      </c>
      <c r="D332" s="41" t="s">
        <v>516</v>
      </c>
      <c r="E332" s="41" t="s">
        <v>517</v>
      </c>
      <c r="F332" s="41">
        <v>3</v>
      </c>
      <c r="G332" s="41" t="s">
        <v>516</v>
      </c>
      <c r="H332" s="41" t="s">
        <v>516</v>
      </c>
      <c r="I332" s="41" t="s">
        <v>516</v>
      </c>
      <c r="J332" s="41" t="s">
        <v>516</v>
      </c>
    </row>
    <row r="333" spans="1:10" ht="12.75" customHeight="1">
      <c r="A333" s="41" t="s">
        <v>185</v>
      </c>
      <c r="B333" s="41" t="s">
        <v>985</v>
      </c>
      <c r="C333" s="41" t="s">
        <v>986</v>
      </c>
      <c r="D333" s="41" t="s">
        <v>516</v>
      </c>
      <c r="E333" s="41" t="s">
        <v>517</v>
      </c>
      <c r="F333" s="41">
        <v>2</v>
      </c>
      <c r="G333" s="41" t="s">
        <v>516</v>
      </c>
      <c r="H333" s="41" t="s">
        <v>516</v>
      </c>
      <c r="I333" s="41" t="s">
        <v>516</v>
      </c>
      <c r="J333" s="41" t="s">
        <v>516</v>
      </c>
    </row>
    <row r="334" spans="1:10" ht="12.75" customHeight="1">
      <c r="A334" s="41" t="s">
        <v>185</v>
      </c>
      <c r="B334" s="41" t="s">
        <v>987</v>
      </c>
      <c r="C334" s="41" t="s">
        <v>988</v>
      </c>
      <c r="D334" s="41" t="s">
        <v>516</v>
      </c>
      <c r="E334" s="41" t="s">
        <v>517</v>
      </c>
      <c r="F334" s="41">
        <v>2</v>
      </c>
      <c r="G334" s="41" t="s">
        <v>516</v>
      </c>
      <c r="H334" s="41" t="s">
        <v>516</v>
      </c>
      <c r="I334" s="41" t="s">
        <v>516</v>
      </c>
      <c r="J334" s="41" t="s">
        <v>516</v>
      </c>
    </row>
    <row r="335" spans="1:10" ht="12.75" customHeight="1">
      <c r="A335" s="41" t="s">
        <v>185</v>
      </c>
      <c r="B335" s="41" t="s">
        <v>1312</v>
      </c>
      <c r="C335" s="75" t="s">
        <v>1301</v>
      </c>
      <c r="D335" s="41"/>
      <c r="E335" s="41"/>
      <c r="F335" s="41"/>
      <c r="G335" s="41"/>
      <c r="H335" s="41"/>
      <c r="I335" s="41"/>
      <c r="J335" s="41"/>
    </row>
    <row r="336" spans="1:10" ht="12.75" customHeight="1">
      <c r="A336" s="41" t="s">
        <v>185</v>
      </c>
      <c r="B336" s="41" t="s">
        <v>989</v>
      </c>
      <c r="C336" s="41" t="s">
        <v>990</v>
      </c>
      <c r="D336" s="41" t="s">
        <v>516</v>
      </c>
      <c r="E336" s="41" t="s">
        <v>517</v>
      </c>
      <c r="F336" s="41">
        <v>2</v>
      </c>
      <c r="G336" s="41" t="s">
        <v>564</v>
      </c>
      <c r="H336" s="41" t="s">
        <v>564</v>
      </c>
      <c r="I336" s="41" t="s">
        <v>564</v>
      </c>
      <c r="J336" s="41" t="s">
        <v>564</v>
      </c>
    </row>
    <row r="337" spans="1:10" ht="12.75" customHeight="1">
      <c r="A337" s="41" t="s">
        <v>185</v>
      </c>
      <c r="B337" s="41" t="s">
        <v>991</v>
      </c>
      <c r="C337" s="41" t="s">
        <v>992</v>
      </c>
      <c r="D337" s="41" t="s">
        <v>516</v>
      </c>
      <c r="E337" s="41" t="s">
        <v>517</v>
      </c>
      <c r="F337" s="41">
        <v>2</v>
      </c>
      <c r="G337" s="41" t="s">
        <v>564</v>
      </c>
      <c r="H337" s="41" t="s">
        <v>564</v>
      </c>
      <c r="I337" s="41" t="s">
        <v>564</v>
      </c>
      <c r="J337" s="41" t="s">
        <v>564</v>
      </c>
    </row>
    <row r="338" spans="1:10" ht="12.75" customHeight="1">
      <c r="A338" s="41" t="s">
        <v>185</v>
      </c>
      <c r="B338" s="41" t="s">
        <v>993</v>
      </c>
      <c r="C338" s="41" t="s">
        <v>994</v>
      </c>
      <c r="D338" s="41" t="s">
        <v>516</v>
      </c>
      <c r="E338" s="41" t="s">
        <v>517</v>
      </c>
      <c r="F338" s="41">
        <v>3</v>
      </c>
      <c r="G338" s="41" t="s">
        <v>516</v>
      </c>
      <c r="H338" s="41" t="s">
        <v>516</v>
      </c>
      <c r="I338" s="41" t="s">
        <v>516</v>
      </c>
      <c r="J338" s="41" t="s">
        <v>516</v>
      </c>
    </row>
    <row r="339" spans="1:10" ht="12.75" customHeight="1">
      <c r="A339" s="41"/>
      <c r="B339" s="75" t="s">
        <v>1027</v>
      </c>
      <c r="C339" s="75" t="s">
        <v>1302</v>
      </c>
      <c r="D339" s="41"/>
      <c r="E339" s="41"/>
      <c r="F339" s="41"/>
      <c r="G339" s="41"/>
      <c r="H339" s="41"/>
      <c r="I339" s="41"/>
      <c r="J339" s="41"/>
    </row>
    <row r="340" spans="1:10" ht="12.75" customHeight="1">
      <c r="A340" s="41" t="s">
        <v>185</v>
      </c>
      <c r="B340" s="41" t="s">
        <v>995</v>
      </c>
      <c r="C340" s="41" t="s">
        <v>996</v>
      </c>
      <c r="D340" s="41" t="s">
        <v>516</v>
      </c>
      <c r="E340" s="41" t="s">
        <v>517</v>
      </c>
      <c r="F340" s="41">
        <v>2</v>
      </c>
      <c r="G340" s="41" t="s">
        <v>516</v>
      </c>
      <c r="H340" s="41" t="s">
        <v>516</v>
      </c>
      <c r="I340" s="41" t="s">
        <v>516</v>
      </c>
      <c r="J340" s="41" t="s">
        <v>516</v>
      </c>
    </row>
    <row r="341" spans="1:10" ht="12.75" customHeight="1">
      <c r="A341" s="41" t="s">
        <v>185</v>
      </c>
      <c r="B341" s="41" t="s">
        <v>997</v>
      </c>
      <c r="C341" s="41" t="s">
        <v>998</v>
      </c>
      <c r="D341" s="41" t="s">
        <v>516</v>
      </c>
      <c r="E341" s="41" t="s">
        <v>517</v>
      </c>
      <c r="F341" s="41">
        <v>3</v>
      </c>
      <c r="G341" s="41" t="s">
        <v>516</v>
      </c>
      <c r="H341" s="41" t="s">
        <v>516</v>
      </c>
      <c r="I341" s="41" t="s">
        <v>516</v>
      </c>
      <c r="J341" s="41" t="s">
        <v>516</v>
      </c>
    </row>
    <row r="342" spans="1:10" ht="12.75" customHeight="1">
      <c r="A342" s="75" t="s">
        <v>185</v>
      </c>
      <c r="B342" s="75" t="s">
        <v>535</v>
      </c>
      <c r="C342" s="75" t="s">
        <v>536</v>
      </c>
      <c r="D342" s="75" t="s">
        <v>516</v>
      </c>
      <c r="E342" s="75" t="s">
        <v>15</v>
      </c>
      <c r="F342" s="75">
        <v>2</v>
      </c>
      <c r="G342" s="41" t="s">
        <v>516</v>
      </c>
      <c r="H342" s="41" t="s">
        <v>516</v>
      </c>
      <c r="I342" s="41" t="s">
        <v>516</v>
      </c>
      <c r="J342" s="41" t="s">
        <v>516</v>
      </c>
    </row>
    <row r="343" spans="1:10" ht="12.75" customHeight="1">
      <c r="A343" s="41" t="s">
        <v>185</v>
      </c>
      <c r="B343" s="41" t="s">
        <v>999</v>
      </c>
      <c r="C343" s="41" t="s">
        <v>1000</v>
      </c>
      <c r="D343" s="41" t="s">
        <v>516</v>
      </c>
      <c r="E343" s="41" t="s">
        <v>517</v>
      </c>
      <c r="F343" s="41">
        <v>3</v>
      </c>
      <c r="G343" s="41" t="s">
        <v>516</v>
      </c>
      <c r="H343" s="41" t="s">
        <v>516</v>
      </c>
      <c r="I343" s="41" t="s">
        <v>516</v>
      </c>
      <c r="J343" s="41" t="s">
        <v>516</v>
      </c>
    </row>
    <row r="344" spans="1:10" ht="12.75" customHeight="1">
      <c r="A344" s="41" t="s">
        <v>185</v>
      </c>
      <c r="B344" s="41" t="s">
        <v>1001</v>
      </c>
      <c r="C344" s="41" t="s">
        <v>1002</v>
      </c>
      <c r="D344" s="41" t="s">
        <v>516</v>
      </c>
      <c r="E344" s="41" t="s">
        <v>517</v>
      </c>
      <c r="F344" s="41">
        <v>2</v>
      </c>
      <c r="G344" s="41" t="s">
        <v>516</v>
      </c>
      <c r="H344" s="41" t="s">
        <v>516</v>
      </c>
      <c r="I344" s="41" t="s">
        <v>516</v>
      </c>
      <c r="J344" s="41" t="s">
        <v>516</v>
      </c>
    </row>
    <row r="345" spans="1:10" ht="12.75" customHeight="1">
      <c r="A345" s="41" t="s">
        <v>185</v>
      </c>
      <c r="B345" s="41" t="s">
        <v>1003</v>
      </c>
      <c r="C345" s="41" t="s">
        <v>1004</v>
      </c>
      <c r="D345" s="41" t="s">
        <v>516</v>
      </c>
      <c r="E345" s="41" t="s">
        <v>517</v>
      </c>
      <c r="F345" s="41">
        <v>2</v>
      </c>
      <c r="G345" s="41" t="s">
        <v>516</v>
      </c>
      <c r="H345" s="41" t="s">
        <v>516</v>
      </c>
      <c r="I345" s="41" t="s">
        <v>516</v>
      </c>
      <c r="J345" s="41" t="s">
        <v>516</v>
      </c>
    </row>
    <row r="346" spans="1:10" ht="12.75" customHeight="1">
      <c r="A346" s="41" t="s">
        <v>185</v>
      </c>
      <c r="B346" s="41" t="s">
        <v>1005</v>
      </c>
      <c r="C346" s="41" t="s">
        <v>1006</v>
      </c>
      <c r="D346" s="41" t="s">
        <v>516</v>
      </c>
      <c r="E346" s="41" t="s">
        <v>517</v>
      </c>
      <c r="F346" s="41">
        <v>3</v>
      </c>
      <c r="G346" s="41" t="s">
        <v>516</v>
      </c>
      <c r="H346" s="41" t="s">
        <v>516</v>
      </c>
      <c r="I346" s="41" t="s">
        <v>516</v>
      </c>
      <c r="J346" s="41" t="s">
        <v>516</v>
      </c>
    </row>
    <row r="347" spans="1:10" ht="12.75" customHeight="1">
      <c r="A347" s="41" t="s">
        <v>185</v>
      </c>
      <c r="B347" s="41" t="s">
        <v>1007</v>
      </c>
      <c r="C347" s="41" t="s">
        <v>1008</v>
      </c>
      <c r="D347" s="41" t="s">
        <v>516</v>
      </c>
      <c r="E347" s="41" t="s">
        <v>34</v>
      </c>
      <c r="F347" s="41">
        <v>2</v>
      </c>
      <c r="G347" s="41" t="s">
        <v>564</v>
      </c>
      <c r="H347" s="41" t="s">
        <v>564</v>
      </c>
      <c r="I347" s="41" t="s">
        <v>564</v>
      </c>
      <c r="J347" s="41" t="s">
        <v>564</v>
      </c>
    </row>
    <row r="348" spans="1:10" ht="12.75" customHeight="1">
      <c r="A348" s="41" t="s">
        <v>185</v>
      </c>
      <c r="B348" s="41" t="s">
        <v>1009</v>
      </c>
      <c r="C348" s="41" t="s">
        <v>1010</v>
      </c>
      <c r="D348" s="41" t="s">
        <v>516</v>
      </c>
      <c r="E348" s="41" t="s">
        <v>34</v>
      </c>
      <c r="F348" s="41">
        <v>2</v>
      </c>
      <c r="G348" s="41" t="s">
        <v>564</v>
      </c>
      <c r="H348" s="41" t="s">
        <v>564</v>
      </c>
      <c r="I348" s="41" t="s">
        <v>564</v>
      </c>
      <c r="J348" s="41" t="s">
        <v>564</v>
      </c>
    </row>
    <row r="349" spans="1:10" ht="12.75" customHeight="1">
      <c r="A349" s="41" t="s">
        <v>185</v>
      </c>
      <c r="B349" s="41" t="s">
        <v>1011</v>
      </c>
      <c r="C349" s="41" t="s">
        <v>1012</v>
      </c>
      <c r="D349" s="41" t="s">
        <v>516</v>
      </c>
      <c r="E349" s="41" t="s">
        <v>517</v>
      </c>
      <c r="F349" s="41">
        <v>3</v>
      </c>
      <c r="G349" s="41" t="s">
        <v>516</v>
      </c>
      <c r="H349" s="41" t="s">
        <v>516</v>
      </c>
      <c r="I349" s="41" t="s">
        <v>516</v>
      </c>
      <c r="J349" s="41" t="s">
        <v>516</v>
      </c>
    </row>
    <row r="350" spans="1:10" ht="12.75" customHeight="1">
      <c r="A350" s="41" t="s">
        <v>185</v>
      </c>
      <c r="B350" s="41" t="s">
        <v>1013</v>
      </c>
      <c r="C350" s="41" t="s">
        <v>1014</v>
      </c>
      <c r="D350" s="41" t="s">
        <v>516</v>
      </c>
      <c r="E350" s="41" t="s">
        <v>517</v>
      </c>
      <c r="F350" s="41">
        <v>2</v>
      </c>
      <c r="G350" s="41" t="s">
        <v>516</v>
      </c>
      <c r="H350" s="41" t="s">
        <v>516</v>
      </c>
      <c r="I350" s="41" t="s">
        <v>516</v>
      </c>
      <c r="J350" s="41" t="s">
        <v>516</v>
      </c>
    </row>
    <row r="351" spans="1:10" ht="12.75" customHeight="1">
      <c r="A351" s="41" t="s">
        <v>185</v>
      </c>
      <c r="B351" s="41" t="s">
        <v>1015</v>
      </c>
      <c r="C351" s="41" t="s">
        <v>1016</v>
      </c>
      <c r="D351" s="41" t="s">
        <v>516</v>
      </c>
      <c r="E351" s="41" t="s">
        <v>517</v>
      </c>
      <c r="F351" s="41">
        <v>2</v>
      </c>
      <c r="G351" s="41" t="s">
        <v>516</v>
      </c>
      <c r="H351" s="41" t="s">
        <v>516</v>
      </c>
      <c r="I351" s="41" t="s">
        <v>516</v>
      </c>
      <c r="J351" s="41" t="s">
        <v>516</v>
      </c>
    </row>
    <row r="352" spans="1:10" ht="12.75" customHeight="1">
      <c r="A352" s="41" t="s">
        <v>185</v>
      </c>
      <c r="B352" s="41" t="s">
        <v>1017</v>
      </c>
      <c r="C352" s="41" t="s">
        <v>1018</v>
      </c>
      <c r="D352" s="41" t="s">
        <v>516</v>
      </c>
      <c r="E352" s="41" t="s">
        <v>517</v>
      </c>
      <c r="F352" s="41">
        <v>2</v>
      </c>
      <c r="G352" s="41" t="s">
        <v>516</v>
      </c>
      <c r="H352" s="41" t="s">
        <v>516</v>
      </c>
      <c r="I352" s="41" t="s">
        <v>516</v>
      </c>
      <c r="J352" s="41" t="s">
        <v>516</v>
      </c>
    </row>
    <row r="353" spans="1:10" ht="12.75" customHeight="1">
      <c r="A353" s="41" t="s">
        <v>185</v>
      </c>
      <c r="B353" s="75" t="s">
        <v>1303</v>
      </c>
      <c r="C353" s="75" t="s">
        <v>1304</v>
      </c>
      <c r="D353" s="41"/>
      <c r="E353" s="41"/>
      <c r="F353" s="41"/>
      <c r="G353" s="41"/>
      <c r="H353" s="41"/>
      <c r="I353" s="41"/>
      <c r="J353" s="41"/>
    </row>
    <row r="354" spans="1:10" ht="12.75" customHeight="1">
      <c r="A354" s="41" t="s">
        <v>185</v>
      </c>
      <c r="B354" s="41" t="s">
        <v>1019</v>
      </c>
      <c r="C354" s="41" t="s">
        <v>1020</v>
      </c>
      <c r="D354" s="41" t="s">
        <v>516</v>
      </c>
      <c r="E354" s="41" t="s">
        <v>517</v>
      </c>
      <c r="F354" s="41">
        <v>2</v>
      </c>
      <c r="G354" s="41" t="s">
        <v>516</v>
      </c>
      <c r="H354" s="41" t="s">
        <v>516</v>
      </c>
      <c r="I354" s="41" t="s">
        <v>516</v>
      </c>
      <c r="J354" s="41" t="s">
        <v>516</v>
      </c>
    </row>
    <row r="355" spans="1:10" ht="12.75" customHeight="1">
      <c r="A355" s="41" t="s">
        <v>185</v>
      </c>
      <c r="B355" s="75" t="s">
        <v>1305</v>
      </c>
      <c r="C355" s="75" t="s">
        <v>1306</v>
      </c>
      <c r="D355" s="41"/>
      <c r="E355" s="41"/>
      <c r="F355" s="41"/>
      <c r="G355" s="41"/>
      <c r="H355" s="41"/>
      <c r="I355" s="41"/>
      <c r="J355" s="41"/>
    </row>
    <row r="356" spans="1:10" ht="12.75" customHeight="1">
      <c r="A356" s="41" t="s">
        <v>185</v>
      </c>
      <c r="B356" s="41" t="s">
        <v>1021</v>
      </c>
      <c r="C356" s="41" t="s">
        <v>1022</v>
      </c>
      <c r="D356" s="41" t="s">
        <v>516</v>
      </c>
      <c r="E356" s="41" t="s">
        <v>517</v>
      </c>
      <c r="F356" s="41">
        <v>2</v>
      </c>
      <c r="G356" s="41" t="s">
        <v>516</v>
      </c>
      <c r="H356" s="41" t="s">
        <v>516</v>
      </c>
      <c r="I356" s="41" t="s">
        <v>516</v>
      </c>
      <c r="J356" s="41" t="s">
        <v>516</v>
      </c>
    </row>
    <row r="357" spans="1:10" ht="12.75" customHeight="1">
      <c r="A357" s="41" t="s">
        <v>185</v>
      </c>
      <c r="B357" s="41" t="s">
        <v>1023</v>
      </c>
      <c r="C357" s="41" t="s">
        <v>1024</v>
      </c>
      <c r="D357" s="41" t="s">
        <v>516</v>
      </c>
      <c r="E357" s="41" t="s">
        <v>517</v>
      </c>
      <c r="F357" s="41">
        <v>2</v>
      </c>
      <c r="G357" s="41" t="s">
        <v>516</v>
      </c>
      <c r="H357" s="41" t="s">
        <v>516</v>
      </c>
      <c r="I357" s="41" t="s">
        <v>516</v>
      </c>
      <c r="J357" s="41" t="s">
        <v>516</v>
      </c>
    </row>
    <row r="358" spans="1:10" ht="12.75" customHeight="1">
      <c r="A358" s="41" t="s">
        <v>185</v>
      </c>
      <c r="B358" s="41" t="s">
        <v>1025</v>
      </c>
      <c r="C358" s="41" t="s">
        <v>1026</v>
      </c>
      <c r="D358" s="41" t="s">
        <v>516</v>
      </c>
      <c r="E358" s="41" t="s">
        <v>517</v>
      </c>
      <c r="F358" s="41">
        <v>3</v>
      </c>
      <c r="G358" s="41" t="s">
        <v>516</v>
      </c>
      <c r="H358" s="41" t="s">
        <v>516</v>
      </c>
      <c r="I358" s="41" t="s">
        <v>516</v>
      </c>
      <c r="J358" s="41" t="s">
        <v>516</v>
      </c>
    </row>
    <row r="359" spans="1:10" ht="12.75" customHeight="1">
      <c r="A359" s="41" t="s">
        <v>185</v>
      </c>
      <c r="B359" s="41" t="s">
        <v>1028</v>
      </c>
      <c r="C359" s="41" t="s">
        <v>1029</v>
      </c>
      <c r="D359" s="41" t="s">
        <v>516</v>
      </c>
      <c r="E359" s="41" t="s">
        <v>517</v>
      </c>
      <c r="F359" s="41">
        <v>2</v>
      </c>
      <c r="G359" s="41" t="s">
        <v>516</v>
      </c>
      <c r="H359" s="41" t="s">
        <v>516</v>
      </c>
      <c r="I359" s="41" t="s">
        <v>516</v>
      </c>
      <c r="J359" s="41" t="s">
        <v>516</v>
      </c>
    </row>
    <row r="360" spans="1:10" ht="12.75" customHeight="1">
      <c r="A360" s="41" t="s">
        <v>185</v>
      </c>
      <c r="B360" s="41" t="s">
        <v>1030</v>
      </c>
      <c r="C360" s="41" t="s">
        <v>1031</v>
      </c>
      <c r="D360" s="41" t="s">
        <v>516</v>
      </c>
      <c r="E360" s="41" t="s">
        <v>517</v>
      </c>
      <c r="F360" s="41">
        <v>2</v>
      </c>
      <c r="G360" s="41" t="s">
        <v>516</v>
      </c>
      <c r="H360" s="41" t="s">
        <v>516</v>
      </c>
      <c r="I360" s="41" t="s">
        <v>516</v>
      </c>
      <c r="J360" s="41" t="s">
        <v>516</v>
      </c>
    </row>
    <row r="361" spans="1:10" ht="12.75" customHeight="1">
      <c r="A361" s="75" t="s">
        <v>185</v>
      </c>
      <c r="B361" s="75" t="s">
        <v>186</v>
      </c>
      <c r="C361" s="75" t="s">
        <v>544</v>
      </c>
      <c r="D361" s="75" t="s">
        <v>516</v>
      </c>
      <c r="E361" s="75" t="s">
        <v>517</v>
      </c>
      <c r="F361" s="75">
        <v>3</v>
      </c>
      <c r="G361" s="41" t="s">
        <v>564</v>
      </c>
      <c r="H361" s="41" t="s">
        <v>564</v>
      </c>
      <c r="I361" s="41" t="s">
        <v>564</v>
      </c>
      <c r="J361" s="41" t="s">
        <v>564</v>
      </c>
    </row>
    <row r="362" spans="1:10" ht="12.75" customHeight="1">
      <c r="A362" s="41" t="s">
        <v>185</v>
      </c>
      <c r="B362" s="41" t="s">
        <v>1032</v>
      </c>
      <c r="C362" s="41" t="s">
        <v>1033</v>
      </c>
      <c r="D362" s="41" t="s">
        <v>516</v>
      </c>
      <c r="E362" s="41" t="s">
        <v>517</v>
      </c>
      <c r="F362" s="41">
        <v>3</v>
      </c>
      <c r="G362" s="41" t="s">
        <v>516</v>
      </c>
      <c r="H362" s="41" t="s">
        <v>516</v>
      </c>
      <c r="I362" s="41" t="s">
        <v>516</v>
      </c>
      <c r="J362" s="41" t="s">
        <v>516</v>
      </c>
    </row>
    <row r="363" spans="1:10" ht="12.75" customHeight="1">
      <c r="A363" s="41" t="s">
        <v>185</v>
      </c>
      <c r="B363" s="41" t="s">
        <v>1034</v>
      </c>
      <c r="C363" s="41" t="s">
        <v>1035</v>
      </c>
      <c r="D363" s="41" t="s">
        <v>516</v>
      </c>
      <c r="E363" s="41" t="s">
        <v>517</v>
      </c>
      <c r="F363" s="41">
        <v>3</v>
      </c>
      <c r="G363" s="41" t="s">
        <v>516</v>
      </c>
      <c r="H363" s="41" t="s">
        <v>516</v>
      </c>
      <c r="I363" s="41" t="s">
        <v>516</v>
      </c>
      <c r="J363" s="41" t="s">
        <v>516</v>
      </c>
    </row>
    <row r="364" spans="1:10" ht="12.75" customHeight="1">
      <c r="A364" s="41" t="s">
        <v>185</v>
      </c>
      <c r="B364" s="41" t="s">
        <v>1036</v>
      </c>
      <c r="C364" s="41" t="s">
        <v>1037</v>
      </c>
      <c r="D364" s="41" t="s">
        <v>516</v>
      </c>
      <c r="E364" s="41" t="s">
        <v>517</v>
      </c>
      <c r="F364" s="41">
        <v>2</v>
      </c>
      <c r="G364" s="41" t="s">
        <v>516</v>
      </c>
      <c r="H364" s="41" t="s">
        <v>516</v>
      </c>
      <c r="I364" s="41" t="s">
        <v>516</v>
      </c>
      <c r="J364" s="41" t="s">
        <v>516</v>
      </c>
    </row>
    <row r="365" spans="1:10" ht="12.75" customHeight="1">
      <c r="A365" s="75" t="s">
        <v>185</v>
      </c>
      <c r="B365" s="75" t="s">
        <v>187</v>
      </c>
      <c r="C365" s="75" t="s">
        <v>188</v>
      </c>
      <c r="D365" s="75" t="s">
        <v>516</v>
      </c>
      <c r="E365" s="75" t="s">
        <v>517</v>
      </c>
      <c r="F365" s="75">
        <v>3</v>
      </c>
      <c r="G365" s="41" t="s">
        <v>516</v>
      </c>
      <c r="H365" s="41" t="s">
        <v>516</v>
      </c>
      <c r="I365" s="41" t="s">
        <v>516</v>
      </c>
      <c r="J365" s="41" t="s">
        <v>516</v>
      </c>
    </row>
    <row r="366" spans="1:10" ht="12.75" customHeight="1">
      <c r="A366" s="75" t="s">
        <v>185</v>
      </c>
      <c r="B366" s="75" t="s">
        <v>545</v>
      </c>
      <c r="C366" s="75" t="s">
        <v>546</v>
      </c>
      <c r="D366" s="75"/>
      <c r="E366" s="75"/>
      <c r="F366" s="75"/>
      <c r="G366" s="41"/>
      <c r="H366" s="41"/>
      <c r="I366" s="41"/>
      <c r="J366" s="41"/>
    </row>
    <row r="367" spans="1:10" ht="12.75" customHeight="1">
      <c r="A367" s="107" t="s">
        <v>185</v>
      </c>
      <c r="B367" s="108" t="s">
        <v>1307</v>
      </c>
      <c r="C367" s="108" t="s">
        <v>1308</v>
      </c>
      <c r="D367" s="107" t="s">
        <v>516</v>
      </c>
      <c r="E367" s="107" t="s">
        <v>34</v>
      </c>
      <c r="F367" s="107">
        <v>2</v>
      </c>
      <c r="G367" s="106" t="s">
        <v>516</v>
      </c>
      <c r="H367" s="106" t="s">
        <v>516</v>
      </c>
      <c r="I367" s="106" t="s">
        <v>516</v>
      </c>
      <c r="J367" s="106" t="s">
        <v>516</v>
      </c>
    </row>
    <row r="368" spans="1:10" ht="12.75" customHeight="1">
      <c r="A368" s="41"/>
      <c r="B368" s="41">
        <f>COUNTA(B323:B367)</f>
        <v>45</v>
      </c>
      <c r="C368" s="41"/>
      <c r="D368" s="41"/>
      <c r="E368" s="41"/>
      <c r="F368" s="41"/>
      <c r="G368" s="41"/>
      <c r="H368" s="41"/>
      <c r="I368" s="41"/>
      <c r="J368" s="41"/>
    </row>
    <row r="369" ht="12.75" customHeight="1"/>
    <row r="370" spans="1:10" ht="12.75" customHeight="1">
      <c r="A370" s="41" t="s">
        <v>189</v>
      </c>
      <c r="B370" s="41" t="s">
        <v>1038</v>
      </c>
      <c r="C370" s="41" t="s">
        <v>1039</v>
      </c>
      <c r="D370" s="41" t="s">
        <v>516</v>
      </c>
      <c r="E370" s="41" t="s">
        <v>517</v>
      </c>
      <c r="F370" s="41">
        <v>3</v>
      </c>
      <c r="G370" s="41" t="s">
        <v>516</v>
      </c>
      <c r="H370" s="41" t="s">
        <v>516</v>
      </c>
      <c r="I370" s="41" t="s">
        <v>516</v>
      </c>
      <c r="J370" s="41" t="s">
        <v>516</v>
      </c>
    </row>
    <row r="371" spans="1:10" ht="12.75" customHeight="1">
      <c r="A371" s="75" t="s">
        <v>189</v>
      </c>
      <c r="B371" s="75" t="s">
        <v>190</v>
      </c>
      <c r="C371" s="75" t="s">
        <v>191</v>
      </c>
      <c r="D371" s="75" t="s">
        <v>516</v>
      </c>
      <c r="E371" s="75" t="s">
        <v>517</v>
      </c>
      <c r="F371" s="75">
        <v>2</v>
      </c>
      <c r="G371" s="41" t="s">
        <v>516</v>
      </c>
      <c r="H371" s="41" t="s">
        <v>516</v>
      </c>
      <c r="I371" s="41" t="s">
        <v>516</v>
      </c>
      <c r="J371" s="41" t="s">
        <v>516</v>
      </c>
    </row>
    <row r="372" spans="1:10" ht="12.75" customHeight="1">
      <c r="A372" s="75" t="s">
        <v>189</v>
      </c>
      <c r="B372" s="75" t="s">
        <v>192</v>
      </c>
      <c r="C372" s="75" t="s">
        <v>193</v>
      </c>
      <c r="D372" s="75" t="s">
        <v>516</v>
      </c>
      <c r="E372" s="75" t="s">
        <v>517</v>
      </c>
      <c r="F372" s="75">
        <v>2</v>
      </c>
      <c r="G372" s="41" t="s">
        <v>516</v>
      </c>
      <c r="H372" s="41" t="s">
        <v>516</v>
      </c>
      <c r="I372" s="41" t="s">
        <v>516</v>
      </c>
      <c r="J372" s="41" t="s">
        <v>516</v>
      </c>
    </row>
    <row r="373" spans="1:10" ht="12.75" customHeight="1">
      <c r="A373" s="75" t="s">
        <v>189</v>
      </c>
      <c r="B373" s="75" t="s">
        <v>194</v>
      </c>
      <c r="C373" s="75" t="s">
        <v>195</v>
      </c>
      <c r="D373" s="75" t="s">
        <v>516</v>
      </c>
      <c r="E373" s="75" t="s">
        <v>517</v>
      </c>
      <c r="F373" s="75">
        <v>2</v>
      </c>
      <c r="G373" s="41" t="s">
        <v>516</v>
      </c>
      <c r="H373" s="41" t="s">
        <v>516</v>
      </c>
      <c r="I373" s="41" t="s">
        <v>516</v>
      </c>
      <c r="J373" s="41" t="s">
        <v>516</v>
      </c>
    </row>
    <row r="374" spans="1:10" ht="12.75" customHeight="1">
      <c r="A374" s="75" t="s">
        <v>189</v>
      </c>
      <c r="B374" s="75" t="s">
        <v>196</v>
      </c>
      <c r="C374" s="75" t="s">
        <v>197</v>
      </c>
      <c r="D374" s="75" t="s">
        <v>516</v>
      </c>
      <c r="E374" s="75" t="s">
        <v>517</v>
      </c>
      <c r="F374" s="75">
        <v>2</v>
      </c>
      <c r="G374" s="41" t="s">
        <v>516</v>
      </c>
      <c r="H374" s="41" t="s">
        <v>516</v>
      </c>
      <c r="I374" s="41" t="s">
        <v>516</v>
      </c>
      <c r="J374" s="41" t="s">
        <v>516</v>
      </c>
    </row>
    <row r="375" spans="1:10" ht="12.75" customHeight="1">
      <c r="A375" s="41" t="s">
        <v>189</v>
      </c>
      <c r="B375" s="41" t="s">
        <v>1040</v>
      </c>
      <c r="C375" s="41" t="s">
        <v>1041</v>
      </c>
      <c r="D375" s="41" t="s">
        <v>516</v>
      </c>
      <c r="E375" s="41" t="s">
        <v>517</v>
      </c>
      <c r="F375" s="41">
        <v>3</v>
      </c>
      <c r="G375" s="41" t="s">
        <v>516</v>
      </c>
      <c r="H375" s="41" t="s">
        <v>516</v>
      </c>
      <c r="I375" s="41" t="s">
        <v>516</v>
      </c>
      <c r="J375" s="41" t="s">
        <v>516</v>
      </c>
    </row>
    <row r="376" spans="1:10" ht="12.75" customHeight="1">
      <c r="A376" s="75" t="s">
        <v>189</v>
      </c>
      <c r="B376" s="75" t="s">
        <v>198</v>
      </c>
      <c r="C376" s="75" t="s">
        <v>199</v>
      </c>
      <c r="D376" s="75" t="s">
        <v>516</v>
      </c>
      <c r="E376" s="75" t="s">
        <v>34</v>
      </c>
      <c r="F376" s="75">
        <v>2</v>
      </c>
      <c r="G376" s="41" t="s">
        <v>564</v>
      </c>
      <c r="H376" s="41" t="s">
        <v>564</v>
      </c>
      <c r="I376" s="41" t="s">
        <v>564</v>
      </c>
      <c r="J376" s="41" t="s">
        <v>564</v>
      </c>
    </row>
    <row r="377" spans="1:10" ht="12.75" customHeight="1">
      <c r="A377" s="75" t="s">
        <v>189</v>
      </c>
      <c r="B377" s="75" t="s">
        <v>200</v>
      </c>
      <c r="C377" s="75" t="s">
        <v>201</v>
      </c>
      <c r="D377" s="75" t="s">
        <v>516</v>
      </c>
      <c r="E377" s="75" t="s">
        <v>34</v>
      </c>
      <c r="F377" s="75">
        <v>2</v>
      </c>
      <c r="G377" s="41" t="s">
        <v>564</v>
      </c>
      <c r="H377" s="41" t="s">
        <v>564</v>
      </c>
      <c r="I377" s="41" t="s">
        <v>564</v>
      </c>
      <c r="J377" s="41" t="s">
        <v>564</v>
      </c>
    </row>
    <row r="378" spans="1:10" ht="12.75" customHeight="1">
      <c r="A378" s="75" t="s">
        <v>189</v>
      </c>
      <c r="B378" s="75" t="s">
        <v>202</v>
      </c>
      <c r="C378" s="75" t="s">
        <v>203</v>
      </c>
      <c r="D378" s="75" t="s">
        <v>516</v>
      </c>
      <c r="E378" s="75" t="s">
        <v>34</v>
      </c>
      <c r="F378" s="75">
        <v>2</v>
      </c>
      <c r="G378" s="41" t="s">
        <v>564</v>
      </c>
      <c r="H378" s="41" t="s">
        <v>564</v>
      </c>
      <c r="I378" s="41" t="s">
        <v>564</v>
      </c>
      <c r="J378" s="41" t="s">
        <v>564</v>
      </c>
    </row>
    <row r="379" spans="1:10" ht="12.75" customHeight="1">
      <c r="A379" s="41" t="s">
        <v>189</v>
      </c>
      <c r="B379" s="41" t="s">
        <v>1042</v>
      </c>
      <c r="C379" s="41" t="s">
        <v>1043</v>
      </c>
      <c r="D379" s="41" t="s">
        <v>516</v>
      </c>
      <c r="E379" s="41" t="s">
        <v>517</v>
      </c>
      <c r="F379" s="41">
        <v>2</v>
      </c>
      <c r="G379" s="41" t="s">
        <v>516</v>
      </c>
      <c r="H379" s="41" t="s">
        <v>516</v>
      </c>
      <c r="I379" s="41" t="s">
        <v>516</v>
      </c>
      <c r="J379" s="41" t="s">
        <v>516</v>
      </c>
    </row>
    <row r="380" spans="1:10" ht="12.75" customHeight="1">
      <c r="A380" s="41" t="s">
        <v>189</v>
      </c>
      <c r="B380" s="41" t="s">
        <v>1044</v>
      </c>
      <c r="C380" s="41" t="s">
        <v>1045</v>
      </c>
      <c r="D380" s="41" t="s">
        <v>516</v>
      </c>
      <c r="E380" s="41" t="s">
        <v>15</v>
      </c>
      <c r="F380" s="41">
        <v>2</v>
      </c>
      <c r="G380" s="41" t="s">
        <v>516</v>
      </c>
      <c r="H380" s="41" t="s">
        <v>516</v>
      </c>
      <c r="I380" s="41" t="s">
        <v>516</v>
      </c>
      <c r="J380" s="41" t="s">
        <v>516</v>
      </c>
    </row>
    <row r="381" spans="1:10" ht="12.75" customHeight="1">
      <c r="A381" s="75" t="s">
        <v>189</v>
      </c>
      <c r="B381" s="75" t="s">
        <v>204</v>
      </c>
      <c r="C381" s="75" t="s">
        <v>205</v>
      </c>
      <c r="D381" s="75" t="s">
        <v>516</v>
      </c>
      <c r="E381" s="75" t="s">
        <v>517</v>
      </c>
      <c r="F381" s="75">
        <v>2</v>
      </c>
      <c r="G381" s="41" t="s">
        <v>516</v>
      </c>
      <c r="H381" s="41" t="s">
        <v>516</v>
      </c>
      <c r="I381" s="41" t="s">
        <v>516</v>
      </c>
      <c r="J381" s="41" t="s">
        <v>516</v>
      </c>
    </row>
    <row r="382" spans="1:10" ht="12.75" customHeight="1">
      <c r="A382" s="41" t="s">
        <v>189</v>
      </c>
      <c r="B382" s="41" t="s">
        <v>1046</v>
      </c>
      <c r="C382" s="41" t="s">
        <v>1047</v>
      </c>
      <c r="D382" s="41" t="s">
        <v>516</v>
      </c>
      <c r="E382" s="41" t="s">
        <v>34</v>
      </c>
      <c r="F382" s="41">
        <v>3</v>
      </c>
      <c r="G382" s="41" t="s">
        <v>516</v>
      </c>
      <c r="H382" s="41" t="s">
        <v>516</v>
      </c>
      <c r="I382" s="41" t="s">
        <v>516</v>
      </c>
      <c r="J382" s="41" t="s">
        <v>516</v>
      </c>
    </row>
    <row r="383" spans="1:10" ht="12.75" customHeight="1">
      <c r="A383" s="41" t="s">
        <v>189</v>
      </c>
      <c r="B383" s="41" t="s">
        <v>1048</v>
      </c>
      <c r="C383" s="41" t="s">
        <v>1049</v>
      </c>
      <c r="D383" s="41" t="s">
        <v>516</v>
      </c>
      <c r="E383" s="41" t="s">
        <v>517</v>
      </c>
      <c r="F383" s="41">
        <v>2</v>
      </c>
      <c r="G383" s="41" t="s">
        <v>516</v>
      </c>
      <c r="H383" s="41" t="s">
        <v>516</v>
      </c>
      <c r="I383" s="41" t="s">
        <v>516</v>
      </c>
      <c r="J383" s="41" t="s">
        <v>516</v>
      </c>
    </row>
    <row r="384" spans="1:10" ht="12.75" customHeight="1">
      <c r="A384" s="75" t="s">
        <v>189</v>
      </c>
      <c r="B384" s="75" t="s">
        <v>206</v>
      </c>
      <c r="C384" s="75" t="s">
        <v>207</v>
      </c>
      <c r="D384" s="75" t="s">
        <v>516</v>
      </c>
      <c r="E384" s="75" t="s">
        <v>517</v>
      </c>
      <c r="F384" s="75">
        <v>2</v>
      </c>
      <c r="G384" s="41" t="s">
        <v>516</v>
      </c>
      <c r="H384" s="41" t="s">
        <v>516</v>
      </c>
      <c r="I384" s="41" t="s">
        <v>516</v>
      </c>
      <c r="J384" s="41" t="s">
        <v>516</v>
      </c>
    </row>
    <row r="385" spans="1:10" ht="12.75" customHeight="1">
      <c r="A385" s="75" t="s">
        <v>189</v>
      </c>
      <c r="B385" s="75" t="s">
        <v>208</v>
      </c>
      <c r="C385" s="75" t="s">
        <v>209</v>
      </c>
      <c r="D385" s="75" t="s">
        <v>516</v>
      </c>
      <c r="E385" s="75" t="s">
        <v>517</v>
      </c>
      <c r="F385" s="75">
        <v>2</v>
      </c>
      <c r="G385" s="41" t="s">
        <v>516</v>
      </c>
      <c r="H385" s="41" t="s">
        <v>516</v>
      </c>
      <c r="I385" s="41" t="s">
        <v>516</v>
      </c>
      <c r="J385" s="41" t="s">
        <v>516</v>
      </c>
    </row>
    <row r="386" spans="1:10" ht="12.75" customHeight="1">
      <c r="A386" s="41" t="s">
        <v>189</v>
      </c>
      <c r="B386" s="41" t="s">
        <v>1050</v>
      </c>
      <c r="C386" s="41" t="s">
        <v>1051</v>
      </c>
      <c r="D386" s="41" t="s">
        <v>516</v>
      </c>
      <c r="E386" s="41" t="s">
        <v>517</v>
      </c>
      <c r="F386" s="41">
        <v>2</v>
      </c>
      <c r="G386" s="41" t="s">
        <v>516</v>
      </c>
      <c r="H386" s="41" t="s">
        <v>516</v>
      </c>
      <c r="I386" s="41" t="s">
        <v>516</v>
      </c>
      <c r="J386" s="41" t="s">
        <v>516</v>
      </c>
    </row>
    <row r="387" spans="1:10" ht="12.75" customHeight="1">
      <c r="A387" s="75" t="s">
        <v>189</v>
      </c>
      <c r="B387" s="75" t="s">
        <v>210</v>
      </c>
      <c r="C387" s="75" t="s">
        <v>211</v>
      </c>
      <c r="D387" s="75" t="s">
        <v>516</v>
      </c>
      <c r="E387" s="75" t="s">
        <v>517</v>
      </c>
      <c r="F387" s="75">
        <v>2</v>
      </c>
      <c r="G387" s="41" t="s">
        <v>516</v>
      </c>
      <c r="H387" s="41" t="s">
        <v>516</v>
      </c>
      <c r="I387" s="41" t="s">
        <v>516</v>
      </c>
      <c r="J387" s="41" t="s">
        <v>516</v>
      </c>
    </row>
    <row r="388" spans="1:10" ht="12.75" customHeight="1">
      <c r="A388" s="75" t="s">
        <v>189</v>
      </c>
      <c r="B388" s="75" t="s">
        <v>212</v>
      </c>
      <c r="C388" s="75" t="s">
        <v>213</v>
      </c>
      <c r="D388" s="75" t="s">
        <v>516</v>
      </c>
      <c r="E388" s="75" t="s">
        <v>517</v>
      </c>
      <c r="F388" s="75">
        <v>2</v>
      </c>
      <c r="G388" s="41" t="s">
        <v>516</v>
      </c>
      <c r="H388" s="41" t="s">
        <v>516</v>
      </c>
      <c r="I388" s="41" t="s">
        <v>516</v>
      </c>
      <c r="J388" s="41" t="s">
        <v>516</v>
      </c>
    </row>
    <row r="389" spans="1:10" ht="12.75" customHeight="1">
      <c r="A389" s="75" t="s">
        <v>189</v>
      </c>
      <c r="B389" s="75" t="s">
        <v>214</v>
      </c>
      <c r="C389" s="75" t="s">
        <v>215</v>
      </c>
      <c r="D389" s="75" t="s">
        <v>516</v>
      </c>
      <c r="E389" s="75" t="s">
        <v>517</v>
      </c>
      <c r="F389" s="75">
        <v>2</v>
      </c>
      <c r="G389" s="41" t="s">
        <v>516</v>
      </c>
      <c r="H389" s="41" t="s">
        <v>516</v>
      </c>
      <c r="I389" s="41" t="s">
        <v>516</v>
      </c>
      <c r="J389" s="41" t="s">
        <v>516</v>
      </c>
    </row>
    <row r="390" spans="1:10" ht="12.75" customHeight="1">
      <c r="A390" s="41" t="s">
        <v>189</v>
      </c>
      <c r="B390" s="41" t="s">
        <v>1052</v>
      </c>
      <c r="C390" s="41" t="s">
        <v>1053</v>
      </c>
      <c r="D390" s="41" t="s">
        <v>516</v>
      </c>
      <c r="E390" s="41" t="s">
        <v>517</v>
      </c>
      <c r="F390" s="41">
        <v>2</v>
      </c>
      <c r="G390" s="41" t="s">
        <v>516</v>
      </c>
      <c r="H390" s="41" t="s">
        <v>516</v>
      </c>
      <c r="I390" s="41" t="s">
        <v>516</v>
      </c>
      <c r="J390" s="41" t="s">
        <v>516</v>
      </c>
    </row>
    <row r="391" spans="1:10" ht="12.75" customHeight="1">
      <c r="A391" s="41" t="s">
        <v>189</v>
      </c>
      <c r="B391" s="41" t="s">
        <v>1054</v>
      </c>
      <c r="C391" s="41" t="s">
        <v>1055</v>
      </c>
      <c r="D391" s="41" t="s">
        <v>516</v>
      </c>
      <c r="E391" s="41" t="s">
        <v>517</v>
      </c>
      <c r="F391" s="41">
        <v>3</v>
      </c>
      <c r="G391" s="41" t="s">
        <v>516</v>
      </c>
      <c r="H391" s="41" t="s">
        <v>516</v>
      </c>
      <c r="I391" s="41" t="s">
        <v>516</v>
      </c>
      <c r="J391" s="41" t="s">
        <v>516</v>
      </c>
    </row>
    <row r="392" spans="1:10" ht="12.75" customHeight="1">
      <c r="A392" s="41" t="s">
        <v>189</v>
      </c>
      <c r="B392" s="41" t="s">
        <v>1056</v>
      </c>
      <c r="C392" s="41" t="s">
        <v>1055</v>
      </c>
      <c r="D392" s="41" t="s">
        <v>516</v>
      </c>
      <c r="E392" s="41" t="s">
        <v>517</v>
      </c>
      <c r="F392" s="41">
        <v>2</v>
      </c>
      <c r="G392" s="41" t="s">
        <v>516</v>
      </c>
      <c r="H392" s="41" t="s">
        <v>516</v>
      </c>
      <c r="I392" s="41" t="s">
        <v>516</v>
      </c>
      <c r="J392" s="41" t="s">
        <v>516</v>
      </c>
    </row>
    <row r="393" spans="1:10" ht="12.75" customHeight="1">
      <c r="A393" s="75" t="s">
        <v>189</v>
      </c>
      <c r="B393" s="75" t="s">
        <v>216</v>
      </c>
      <c r="C393" s="75" t="s">
        <v>217</v>
      </c>
      <c r="D393" s="75" t="s">
        <v>516</v>
      </c>
      <c r="E393" s="75" t="s">
        <v>517</v>
      </c>
      <c r="F393" s="75">
        <v>2</v>
      </c>
      <c r="G393" s="41" t="s">
        <v>516</v>
      </c>
      <c r="H393" s="41" t="s">
        <v>516</v>
      </c>
      <c r="I393" s="41" t="s">
        <v>516</v>
      </c>
      <c r="J393" s="41" t="s">
        <v>516</v>
      </c>
    </row>
    <row r="394" spans="1:10" ht="12.75" customHeight="1">
      <c r="A394" s="41" t="s">
        <v>189</v>
      </c>
      <c r="B394" s="41" t="s">
        <v>1057</v>
      </c>
      <c r="C394" s="41" t="s">
        <v>1058</v>
      </c>
      <c r="D394" s="41" t="s">
        <v>516</v>
      </c>
      <c r="E394" s="41" t="s">
        <v>517</v>
      </c>
      <c r="F394" s="41">
        <v>2</v>
      </c>
      <c r="G394" s="41" t="s">
        <v>516</v>
      </c>
      <c r="H394" s="41" t="s">
        <v>516</v>
      </c>
      <c r="I394" s="41" t="s">
        <v>516</v>
      </c>
      <c r="J394" s="41" t="s">
        <v>516</v>
      </c>
    </row>
    <row r="395" spans="1:10" ht="12.75" customHeight="1">
      <c r="A395" s="41" t="s">
        <v>189</v>
      </c>
      <c r="B395" s="41" t="s">
        <v>1059</v>
      </c>
      <c r="C395" s="41" t="s">
        <v>1060</v>
      </c>
      <c r="D395" s="41" t="s">
        <v>516</v>
      </c>
      <c r="E395" s="41" t="s">
        <v>517</v>
      </c>
      <c r="F395" s="41">
        <v>2</v>
      </c>
      <c r="G395" s="41" t="s">
        <v>516</v>
      </c>
      <c r="H395" s="41" t="s">
        <v>516</v>
      </c>
      <c r="I395" s="41" t="s">
        <v>516</v>
      </c>
      <c r="J395" s="41" t="s">
        <v>516</v>
      </c>
    </row>
    <row r="396" spans="1:10" ht="12.75" customHeight="1">
      <c r="A396" s="41" t="s">
        <v>189</v>
      </c>
      <c r="B396" s="41" t="s">
        <v>1061</v>
      </c>
      <c r="C396" s="41" t="s">
        <v>1062</v>
      </c>
      <c r="D396" s="41" t="s">
        <v>516</v>
      </c>
      <c r="E396" s="41" t="s">
        <v>517</v>
      </c>
      <c r="F396" s="41">
        <v>2</v>
      </c>
      <c r="G396" s="41" t="s">
        <v>516</v>
      </c>
      <c r="H396" s="41" t="s">
        <v>516</v>
      </c>
      <c r="I396" s="41" t="s">
        <v>516</v>
      </c>
      <c r="J396" s="41" t="s">
        <v>516</v>
      </c>
    </row>
    <row r="397" spans="1:10" ht="12.75" customHeight="1">
      <c r="A397" s="75" t="s">
        <v>189</v>
      </c>
      <c r="B397" s="75" t="s">
        <v>218</v>
      </c>
      <c r="C397" s="75" t="s">
        <v>219</v>
      </c>
      <c r="D397" s="75" t="s">
        <v>516</v>
      </c>
      <c r="E397" s="75" t="s">
        <v>517</v>
      </c>
      <c r="F397" s="75">
        <v>2</v>
      </c>
      <c r="G397" s="41" t="s">
        <v>516</v>
      </c>
      <c r="H397" s="41" t="s">
        <v>516</v>
      </c>
      <c r="I397" s="41" t="s">
        <v>516</v>
      </c>
      <c r="J397" s="41" t="s">
        <v>516</v>
      </c>
    </row>
    <row r="398" spans="1:10" ht="12.75" customHeight="1">
      <c r="A398" s="41" t="s">
        <v>189</v>
      </c>
      <c r="B398" s="41" t="s">
        <v>1063</v>
      </c>
      <c r="C398" s="41" t="s">
        <v>1064</v>
      </c>
      <c r="D398" s="41" t="s">
        <v>516</v>
      </c>
      <c r="E398" s="41" t="s">
        <v>517</v>
      </c>
      <c r="F398" s="41">
        <v>2</v>
      </c>
      <c r="G398" s="41" t="s">
        <v>516</v>
      </c>
      <c r="H398" s="41" t="s">
        <v>516</v>
      </c>
      <c r="I398" s="41" t="s">
        <v>516</v>
      </c>
      <c r="J398" s="41" t="s">
        <v>516</v>
      </c>
    </row>
    <row r="399" spans="1:10" ht="12.75" customHeight="1">
      <c r="A399" s="75" t="s">
        <v>189</v>
      </c>
      <c r="B399" s="75" t="s">
        <v>222</v>
      </c>
      <c r="C399" s="75" t="s">
        <v>223</v>
      </c>
      <c r="D399" s="75" t="s">
        <v>516</v>
      </c>
      <c r="E399" s="75" t="s">
        <v>517</v>
      </c>
      <c r="F399" s="75">
        <v>2</v>
      </c>
      <c r="G399" s="41" t="s">
        <v>516</v>
      </c>
      <c r="H399" s="41" t="s">
        <v>516</v>
      </c>
      <c r="I399" s="41" t="s">
        <v>516</v>
      </c>
      <c r="J399" s="41" t="s">
        <v>516</v>
      </c>
    </row>
    <row r="400" spans="1:10" ht="12.75" customHeight="1">
      <c r="A400" s="75" t="s">
        <v>189</v>
      </c>
      <c r="B400" s="75" t="s">
        <v>224</v>
      </c>
      <c r="C400" s="75" t="s">
        <v>225</v>
      </c>
      <c r="D400" s="75" t="s">
        <v>516</v>
      </c>
      <c r="E400" s="75" t="s">
        <v>517</v>
      </c>
      <c r="F400" s="75">
        <v>2</v>
      </c>
      <c r="G400" s="41" t="s">
        <v>516</v>
      </c>
      <c r="H400" s="41" t="s">
        <v>516</v>
      </c>
      <c r="I400" s="41" t="s">
        <v>516</v>
      </c>
      <c r="J400" s="41" t="s">
        <v>516</v>
      </c>
    </row>
    <row r="401" spans="1:10" ht="12.75" customHeight="1">
      <c r="A401" s="75" t="s">
        <v>189</v>
      </c>
      <c r="B401" s="75" t="s">
        <v>226</v>
      </c>
      <c r="C401" s="75" t="s">
        <v>227</v>
      </c>
      <c r="D401" s="75" t="s">
        <v>516</v>
      </c>
      <c r="E401" s="75" t="s">
        <v>517</v>
      </c>
      <c r="F401" s="75">
        <v>2</v>
      </c>
      <c r="G401" s="41" t="s">
        <v>564</v>
      </c>
      <c r="H401" s="41" t="s">
        <v>564</v>
      </c>
      <c r="I401" s="41" t="s">
        <v>564</v>
      </c>
      <c r="J401" s="41" t="s">
        <v>564</v>
      </c>
    </row>
    <row r="402" spans="1:10" ht="12.75" customHeight="1">
      <c r="A402" s="75" t="s">
        <v>189</v>
      </c>
      <c r="B402" s="75" t="s">
        <v>229</v>
      </c>
      <c r="C402" s="75" t="s">
        <v>537</v>
      </c>
      <c r="D402" s="75" t="s">
        <v>516</v>
      </c>
      <c r="E402" s="75" t="s">
        <v>517</v>
      </c>
      <c r="F402" s="75">
        <v>2</v>
      </c>
      <c r="G402" s="41" t="s">
        <v>516</v>
      </c>
      <c r="H402" s="41" t="s">
        <v>516</v>
      </c>
      <c r="I402" s="41" t="s">
        <v>516</v>
      </c>
      <c r="J402" s="41" t="s">
        <v>516</v>
      </c>
    </row>
    <row r="403" spans="1:10" ht="12.75" customHeight="1">
      <c r="A403" s="75" t="s">
        <v>189</v>
      </c>
      <c r="B403" s="75" t="s">
        <v>538</v>
      </c>
      <c r="C403" s="75" t="s">
        <v>537</v>
      </c>
      <c r="D403" s="75" t="s">
        <v>516</v>
      </c>
      <c r="E403" s="75" t="s">
        <v>517</v>
      </c>
      <c r="F403" s="75">
        <v>2</v>
      </c>
      <c r="G403" s="41" t="s">
        <v>516</v>
      </c>
      <c r="H403" s="41" t="s">
        <v>516</v>
      </c>
      <c r="I403" s="41" t="s">
        <v>516</v>
      </c>
      <c r="J403" s="41" t="s">
        <v>516</v>
      </c>
    </row>
    <row r="404" spans="1:10" ht="12.75" customHeight="1">
      <c r="A404" s="75" t="s">
        <v>189</v>
      </c>
      <c r="B404" s="75" t="s">
        <v>228</v>
      </c>
      <c r="C404" s="75" t="s">
        <v>537</v>
      </c>
      <c r="D404" s="75" t="s">
        <v>516</v>
      </c>
      <c r="E404" s="75" t="s">
        <v>517</v>
      </c>
      <c r="F404" s="75">
        <v>2</v>
      </c>
      <c r="G404" s="41" t="s">
        <v>516</v>
      </c>
      <c r="H404" s="41" t="s">
        <v>516</v>
      </c>
      <c r="I404" s="41" t="s">
        <v>516</v>
      </c>
      <c r="J404" s="41" t="s">
        <v>516</v>
      </c>
    </row>
    <row r="405" spans="1:10" ht="12.75" customHeight="1">
      <c r="A405" s="75" t="s">
        <v>189</v>
      </c>
      <c r="B405" s="75" t="s">
        <v>230</v>
      </c>
      <c r="C405" s="75" t="s">
        <v>231</v>
      </c>
      <c r="D405" s="75" t="s">
        <v>516</v>
      </c>
      <c r="E405" s="75" t="s">
        <v>15</v>
      </c>
      <c r="F405" s="75">
        <v>2</v>
      </c>
      <c r="G405" s="41" t="s">
        <v>516</v>
      </c>
      <c r="H405" s="41" t="s">
        <v>516</v>
      </c>
      <c r="I405" s="41" t="s">
        <v>516</v>
      </c>
      <c r="J405" s="41" t="s">
        <v>516</v>
      </c>
    </row>
    <row r="406" spans="1:10" ht="12.75" customHeight="1">
      <c r="A406" s="41" t="s">
        <v>189</v>
      </c>
      <c r="B406" s="41" t="s">
        <v>1065</v>
      </c>
      <c r="C406" s="41" t="s">
        <v>1066</v>
      </c>
      <c r="D406" s="41" t="s">
        <v>516</v>
      </c>
      <c r="E406" s="41" t="s">
        <v>517</v>
      </c>
      <c r="F406" s="41">
        <v>3</v>
      </c>
      <c r="G406" s="41" t="s">
        <v>564</v>
      </c>
      <c r="H406" s="41" t="s">
        <v>564</v>
      </c>
      <c r="I406" s="41" t="s">
        <v>564</v>
      </c>
      <c r="J406" s="41" t="s">
        <v>564</v>
      </c>
    </row>
    <row r="407" spans="1:10" ht="12.75" customHeight="1">
      <c r="A407" s="41" t="s">
        <v>189</v>
      </c>
      <c r="B407" s="41" t="s">
        <v>1067</v>
      </c>
      <c r="C407" s="41" t="s">
        <v>1068</v>
      </c>
      <c r="D407" s="41" t="s">
        <v>516</v>
      </c>
      <c r="E407" s="41" t="s">
        <v>517</v>
      </c>
      <c r="F407" s="41">
        <v>3</v>
      </c>
      <c r="G407" s="41" t="s">
        <v>516</v>
      </c>
      <c r="H407" s="41" t="s">
        <v>516</v>
      </c>
      <c r="I407" s="41" t="s">
        <v>516</v>
      </c>
      <c r="J407" s="41" t="s">
        <v>516</v>
      </c>
    </row>
    <row r="408" spans="1:10" ht="12.75" customHeight="1">
      <c r="A408" s="41" t="s">
        <v>189</v>
      </c>
      <c r="B408" s="41" t="s">
        <v>1069</v>
      </c>
      <c r="C408" s="41" t="s">
        <v>1070</v>
      </c>
      <c r="D408" s="41" t="s">
        <v>516</v>
      </c>
      <c r="E408" s="41" t="s">
        <v>517</v>
      </c>
      <c r="F408" s="41">
        <v>2</v>
      </c>
      <c r="G408" s="41" t="s">
        <v>516</v>
      </c>
      <c r="H408" s="41" t="s">
        <v>516</v>
      </c>
      <c r="I408" s="41" t="s">
        <v>516</v>
      </c>
      <c r="J408" s="41" t="s">
        <v>516</v>
      </c>
    </row>
    <row r="409" spans="1:10" ht="12.75" customHeight="1">
      <c r="A409" s="41" t="s">
        <v>189</v>
      </c>
      <c r="B409" s="41" t="s">
        <v>1071</v>
      </c>
      <c r="C409" s="41" t="s">
        <v>1072</v>
      </c>
      <c r="D409" s="41" t="s">
        <v>516</v>
      </c>
      <c r="E409" s="41" t="s">
        <v>517</v>
      </c>
      <c r="F409" s="41">
        <v>2</v>
      </c>
      <c r="G409" s="41" t="s">
        <v>516</v>
      </c>
      <c r="H409" s="41" t="s">
        <v>516</v>
      </c>
      <c r="I409" s="41" t="s">
        <v>516</v>
      </c>
      <c r="J409" s="41" t="s">
        <v>516</v>
      </c>
    </row>
    <row r="410" spans="1:10" ht="12.75" customHeight="1">
      <c r="A410" s="75" t="s">
        <v>189</v>
      </c>
      <c r="B410" s="75" t="s">
        <v>232</v>
      </c>
      <c r="C410" s="75" t="s">
        <v>547</v>
      </c>
      <c r="D410" s="75" t="s">
        <v>516</v>
      </c>
      <c r="E410" s="75" t="s">
        <v>517</v>
      </c>
      <c r="F410" s="75">
        <v>2</v>
      </c>
      <c r="G410" s="41" t="s">
        <v>516</v>
      </c>
      <c r="H410" s="41" t="s">
        <v>516</v>
      </c>
      <c r="I410" s="41" t="s">
        <v>516</v>
      </c>
      <c r="J410" s="41" t="s">
        <v>516</v>
      </c>
    </row>
    <row r="411" spans="1:10" ht="12.75" customHeight="1">
      <c r="A411" s="41" t="s">
        <v>189</v>
      </c>
      <c r="B411" s="41" t="s">
        <v>1073</v>
      </c>
      <c r="C411" s="41" t="s">
        <v>1074</v>
      </c>
      <c r="D411" s="41" t="s">
        <v>516</v>
      </c>
      <c r="E411" s="41" t="s">
        <v>517</v>
      </c>
      <c r="F411" s="41">
        <v>2</v>
      </c>
      <c r="G411" s="41" t="s">
        <v>564</v>
      </c>
      <c r="H411" s="41" t="s">
        <v>564</v>
      </c>
      <c r="I411" s="41" t="s">
        <v>564</v>
      </c>
      <c r="J411" s="41" t="s">
        <v>564</v>
      </c>
    </row>
    <row r="412" spans="1:10" ht="12.75" customHeight="1">
      <c r="A412" s="75" t="s">
        <v>189</v>
      </c>
      <c r="B412" s="75" t="s">
        <v>233</v>
      </c>
      <c r="C412" s="75" t="s">
        <v>234</v>
      </c>
      <c r="D412" s="75" t="s">
        <v>516</v>
      </c>
      <c r="E412" s="75" t="s">
        <v>517</v>
      </c>
      <c r="F412" s="75">
        <v>2</v>
      </c>
      <c r="G412" s="41" t="s">
        <v>516</v>
      </c>
      <c r="H412" s="41" t="s">
        <v>516</v>
      </c>
      <c r="I412" s="41" t="s">
        <v>516</v>
      </c>
      <c r="J412" s="41" t="s">
        <v>516</v>
      </c>
    </row>
    <row r="413" spans="1:10" ht="12.75" customHeight="1">
      <c r="A413" s="41" t="s">
        <v>189</v>
      </c>
      <c r="B413" s="41" t="s">
        <v>1075</v>
      </c>
      <c r="C413" s="41" t="s">
        <v>1076</v>
      </c>
      <c r="D413" s="41" t="s">
        <v>516</v>
      </c>
      <c r="E413" s="41" t="s">
        <v>517</v>
      </c>
      <c r="F413" s="41">
        <v>2</v>
      </c>
      <c r="G413" s="41" t="s">
        <v>564</v>
      </c>
      <c r="H413" s="41" t="s">
        <v>564</v>
      </c>
      <c r="I413" s="41" t="s">
        <v>564</v>
      </c>
      <c r="J413" s="41" t="s">
        <v>564</v>
      </c>
    </row>
    <row r="414" spans="1:10" ht="12.75" customHeight="1">
      <c r="A414" s="41" t="s">
        <v>189</v>
      </c>
      <c r="B414" s="41" t="s">
        <v>1077</v>
      </c>
      <c r="C414" s="41" t="s">
        <v>1078</v>
      </c>
      <c r="D414" s="41" t="s">
        <v>516</v>
      </c>
      <c r="E414" s="41" t="s">
        <v>517</v>
      </c>
      <c r="F414" s="41">
        <v>2</v>
      </c>
      <c r="G414" s="41" t="s">
        <v>564</v>
      </c>
      <c r="H414" s="41" t="s">
        <v>564</v>
      </c>
      <c r="I414" s="41" t="s">
        <v>564</v>
      </c>
      <c r="J414" s="41" t="s">
        <v>564</v>
      </c>
    </row>
    <row r="415" spans="1:10" ht="12.75" customHeight="1">
      <c r="A415" s="41" t="s">
        <v>189</v>
      </c>
      <c r="B415" s="41" t="s">
        <v>1079</v>
      </c>
      <c r="C415" s="41" t="s">
        <v>1078</v>
      </c>
      <c r="D415" s="41" t="s">
        <v>516</v>
      </c>
      <c r="E415" s="41" t="s">
        <v>517</v>
      </c>
      <c r="F415" s="41">
        <v>2</v>
      </c>
      <c r="G415" s="41" t="s">
        <v>564</v>
      </c>
      <c r="H415" s="41" t="s">
        <v>564</v>
      </c>
      <c r="I415" s="41" t="s">
        <v>564</v>
      </c>
      <c r="J415" s="41" t="s">
        <v>564</v>
      </c>
    </row>
    <row r="416" spans="1:10" ht="12.75" customHeight="1">
      <c r="A416" s="41" t="s">
        <v>189</v>
      </c>
      <c r="B416" s="41" t="s">
        <v>1080</v>
      </c>
      <c r="C416" s="41" t="s">
        <v>1078</v>
      </c>
      <c r="D416" s="41" t="s">
        <v>516</v>
      </c>
      <c r="E416" s="41" t="s">
        <v>517</v>
      </c>
      <c r="F416" s="41">
        <v>2</v>
      </c>
      <c r="G416" s="41" t="s">
        <v>516</v>
      </c>
      <c r="H416" s="41" t="s">
        <v>516</v>
      </c>
      <c r="I416" s="41" t="s">
        <v>516</v>
      </c>
      <c r="J416" s="41" t="s">
        <v>516</v>
      </c>
    </row>
    <row r="417" spans="1:10" ht="12.75" customHeight="1">
      <c r="A417" s="41" t="s">
        <v>189</v>
      </c>
      <c r="B417" s="41" t="s">
        <v>1081</v>
      </c>
      <c r="C417" s="41" t="s">
        <v>1082</v>
      </c>
      <c r="D417" s="41" t="s">
        <v>516</v>
      </c>
      <c r="E417" s="41" t="s">
        <v>517</v>
      </c>
      <c r="F417" s="41">
        <v>2</v>
      </c>
      <c r="G417" s="41" t="s">
        <v>516</v>
      </c>
      <c r="H417" s="41" t="s">
        <v>516</v>
      </c>
      <c r="I417" s="41" t="s">
        <v>516</v>
      </c>
      <c r="J417" s="41" t="s">
        <v>516</v>
      </c>
    </row>
    <row r="418" spans="1:10" ht="12.75" customHeight="1">
      <c r="A418" s="41" t="s">
        <v>189</v>
      </c>
      <c r="B418" s="41" t="s">
        <v>1083</v>
      </c>
      <c r="C418" s="41" t="s">
        <v>1084</v>
      </c>
      <c r="D418" s="41" t="s">
        <v>516</v>
      </c>
      <c r="E418" s="41" t="s">
        <v>517</v>
      </c>
      <c r="F418" s="41">
        <v>2</v>
      </c>
      <c r="G418" s="41" t="s">
        <v>516</v>
      </c>
      <c r="H418" s="41" t="s">
        <v>516</v>
      </c>
      <c r="I418" s="41" t="s">
        <v>516</v>
      </c>
      <c r="J418" s="41" t="s">
        <v>516</v>
      </c>
    </row>
    <row r="419" spans="1:10" ht="12.75" customHeight="1">
      <c r="A419" s="41" t="s">
        <v>189</v>
      </c>
      <c r="B419" s="41" t="s">
        <v>1085</v>
      </c>
      <c r="C419" s="41" t="s">
        <v>1086</v>
      </c>
      <c r="D419" s="41" t="s">
        <v>516</v>
      </c>
      <c r="E419" s="41" t="s">
        <v>517</v>
      </c>
      <c r="F419" s="41">
        <v>2</v>
      </c>
      <c r="G419" s="41" t="s">
        <v>516</v>
      </c>
      <c r="H419" s="41" t="s">
        <v>516</v>
      </c>
      <c r="I419" s="41" t="s">
        <v>516</v>
      </c>
      <c r="J419" s="41" t="s">
        <v>516</v>
      </c>
    </row>
    <row r="420" spans="1:10" ht="12.75" customHeight="1">
      <c r="A420" s="41" t="s">
        <v>189</v>
      </c>
      <c r="B420" s="41" t="s">
        <v>1087</v>
      </c>
      <c r="C420" s="41" t="s">
        <v>1088</v>
      </c>
      <c r="D420" s="41" t="s">
        <v>516</v>
      </c>
      <c r="E420" s="41" t="s">
        <v>517</v>
      </c>
      <c r="F420" s="41">
        <v>2</v>
      </c>
      <c r="G420" s="41" t="s">
        <v>516</v>
      </c>
      <c r="H420" s="41" t="s">
        <v>516</v>
      </c>
      <c r="I420" s="41" t="s">
        <v>516</v>
      </c>
      <c r="J420" s="41" t="s">
        <v>516</v>
      </c>
    </row>
    <row r="421" spans="1:10" ht="12.75" customHeight="1">
      <c r="A421" s="75" t="s">
        <v>189</v>
      </c>
      <c r="B421" s="75" t="s">
        <v>235</v>
      </c>
      <c r="C421" s="75" t="s">
        <v>236</v>
      </c>
      <c r="D421" s="75" t="s">
        <v>516</v>
      </c>
      <c r="E421" s="75" t="s">
        <v>15</v>
      </c>
      <c r="F421" s="75">
        <v>2</v>
      </c>
      <c r="G421" s="41" t="s">
        <v>516</v>
      </c>
      <c r="H421" s="41" t="s">
        <v>516</v>
      </c>
      <c r="I421" s="41" t="s">
        <v>516</v>
      </c>
      <c r="J421" s="41" t="s">
        <v>516</v>
      </c>
    </row>
    <row r="422" spans="1:10" ht="12.75" customHeight="1">
      <c r="A422" s="41" t="s">
        <v>189</v>
      </c>
      <c r="B422" s="41" t="s">
        <v>1089</v>
      </c>
      <c r="C422" s="41" t="s">
        <v>1090</v>
      </c>
      <c r="D422" s="41" t="s">
        <v>516</v>
      </c>
      <c r="E422" s="41" t="s">
        <v>517</v>
      </c>
      <c r="F422" s="41">
        <v>3</v>
      </c>
      <c r="G422" s="41" t="s">
        <v>516</v>
      </c>
      <c r="H422" s="41" t="s">
        <v>516</v>
      </c>
      <c r="I422" s="41" t="s">
        <v>516</v>
      </c>
      <c r="J422" s="41" t="s">
        <v>516</v>
      </c>
    </row>
    <row r="423" spans="1:10" ht="12.75" customHeight="1">
      <c r="A423" s="41" t="s">
        <v>189</v>
      </c>
      <c r="B423" s="41" t="s">
        <v>1091</v>
      </c>
      <c r="C423" s="41" t="s">
        <v>1092</v>
      </c>
      <c r="D423" s="41" t="s">
        <v>516</v>
      </c>
      <c r="E423" s="41" t="s">
        <v>517</v>
      </c>
      <c r="F423" s="41">
        <v>2</v>
      </c>
      <c r="G423" s="41" t="s">
        <v>516</v>
      </c>
      <c r="H423" s="41" t="s">
        <v>516</v>
      </c>
      <c r="I423" s="41" t="s">
        <v>516</v>
      </c>
      <c r="J423" s="41" t="s">
        <v>516</v>
      </c>
    </row>
    <row r="424" spans="1:10" ht="12.75" customHeight="1">
      <c r="A424" s="41" t="s">
        <v>189</v>
      </c>
      <c r="B424" s="41" t="s">
        <v>1093</v>
      </c>
      <c r="C424" s="41" t="s">
        <v>1094</v>
      </c>
      <c r="D424" s="41" t="s">
        <v>516</v>
      </c>
      <c r="E424" s="41" t="s">
        <v>517</v>
      </c>
      <c r="F424" s="41">
        <v>3</v>
      </c>
      <c r="G424" s="41" t="s">
        <v>516</v>
      </c>
      <c r="H424" s="41" t="s">
        <v>516</v>
      </c>
      <c r="I424" s="41" t="s">
        <v>516</v>
      </c>
      <c r="J424" s="41" t="s">
        <v>516</v>
      </c>
    </row>
    <row r="425" spans="1:10" ht="12.75" customHeight="1">
      <c r="A425" s="41" t="s">
        <v>189</v>
      </c>
      <c r="B425" s="41" t="s">
        <v>1095</v>
      </c>
      <c r="C425" s="41" t="s">
        <v>1096</v>
      </c>
      <c r="D425" s="41" t="s">
        <v>516</v>
      </c>
      <c r="E425" s="41" t="s">
        <v>517</v>
      </c>
      <c r="F425" s="41">
        <v>3</v>
      </c>
      <c r="G425" s="41" t="s">
        <v>516</v>
      </c>
      <c r="H425" s="41" t="s">
        <v>516</v>
      </c>
      <c r="I425" s="41" t="s">
        <v>516</v>
      </c>
      <c r="J425" s="41" t="s">
        <v>516</v>
      </c>
    </row>
    <row r="426" spans="1:10" ht="12.75" customHeight="1">
      <c r="A426" s="41" t="s">
        <v>189</v>
      </c>
      <c r="B426" s="41" t="s">
        <v>1097</v>
      </c>
      <c r="C426" s="41" t="s">
        <v>1098</v>
      </c>
      <c r="D426" s="41" t="s">
        <v>516</v>
      </c>
      <c r="E426" s="41" t="s">
        <v>517</v>
      </c>
      <c r="F426" s="41">
        <v>2</v>
      </c>
      <c r="G426" s="41" t="s">
        <v>516</v>
      </c>
      <c r="H426" s="41" t="s">
        <v>516</v>
      </c>
      <c r="I426" s="41" t="s">
        <v>516</v>
      </c>
      <c r="J426" s="41" t="s">
        <v>516</v>
      </c>
    </row>
    <row r="427" spans="1:10" ht="12.75" customHeight="1">
      <c r="A427" s="41" t="s">
        <v>189</v>
      </c>
      <c r="B427" s="41" t="s">
        <v>1099</v>
      </c>
      <c r="C427" s="41" t="s">
        <v>1100</v>
      </c>
      <c r="D427" s="41" t="s">
        <v>516</v>
      </c>
      <c r="E427" s="41" t="s">
        <v>517</v>
      </c>
      <c r="F427" s="41">
        <v>2</v>
      </c>
      <c r="G427" s="41" t="s">
        <v>516</v>
      </c>
      <c r="H427" s="41" t="s">
        <v>516</v>
      </c>
      <c r="I427" s="41" t="s">
        <v>516</v>
      </c>
      <c r="J427" s="41" t="s">
        <v>516</v>
      </c>
    </row>
    <row r="428" spans="1:10" ht="12.75" customHeight="1">
      <c r="A428" s="41" t="s">
        <v>189</v>
      </c>
      <c r="B428" s="41" t="s">
        <v>1101</v>
      </c>
      <c r="C428" s="41" t="s">
        <v>1102</v>
      </c>
      <c r="D428" s="41" t="s">
        <v>516</v>
      </c>
      <c r="E428" s="41" t="s">
        <v>517</v>
      </c>
      <c r="F428" s="41">
        <v>3</v>
      </c>
      <c r="G428" s="41" t="s">
        <v>516</v>
      </c>
      <c r="H428" s="41" t="s">
        <v>516</v>
      </c>
      <c r="I428" s="41" t="s">
        <v>516</v>
      </c>
      <c r="J428" s="41" t="s">
        <v>516</v>
      </c>
    </row>
    <row r="429" spans="1:10" ht="12.75" customHeight="1">
      <c r="A429" s="41" t="s">
        <v>189</v>
      </c>
      <c r="B429" s="41" t="s">
        <v>1103</v>
      </c>
      <c r="C429" s="41" t="s">
        <v>1104</v>
      </c>
      <c r="D429" s="41" t="s">
        <v>516</v>
      </c>
      <c r="E429" s="41" t="s">
        <v>517</v>
      </c>
      <c r="F429" s="41">
        <v>3</v>
      </c>
      <c r="G429" s="41" t="s">
        <v>564</v>
      </c>
      <c r="H429" s="41" t="s">
        <v>564</v>
      </c>
      <c r="I429" s="41" t="s">
        <v>564</v>
      </c>
      <c r="J429" s="41" t="s">
        <v>564</v>
      </c>
    </row>
    <row r="430" spans="1:10" ht="12.75" customHeight="1">
      <c r="A430" s="41" t="s">
        <v>189</v>
      </c>
      <c r="B430" s="41" t="s">
        <v>1105</v>
      </c>
      <c r="C430" s="41" t="s">
        <v>1106</v>
      </c>
      <c r="D430" s="41" t="s">
        <v>516</v>
      </c>
      <c r="E430" s="41" t="s">
        <v>517</v>
      </c>
      <c r="F430" s="41">
        <v>3</v>
      </c>
      <c r="G430" s="41" t="s">
        <v>564</v>
      </c>
      <c r="H430" s="41" t="s">
        <v>564</v>
      </c>
      <c r="I430" s="41" t="s">
        <v>564</v>
      </c>
      <c r="J430" s="41" t="s">
        <v>564</v>
      </c>
    </row>
    <row r="431" spans="1:10" ht="12.75" customHeight="1">
      <c r="A431" s="41" t="s">
        <v>189</v>
      </c>
      <c r="B431" s="41" t="s">
        <v>1107</v>
      </c>
      <c r="C431" s="41" t="s">
        <v>1108</v>
      </c>
      <c r="D431" s="41" t="s">
        <v>516</v>
      </c>
      <c r="E431" s="41" t="s">
        <v>517</v>
      </c>
      <c r="F431" s="41">
        <v>3</v>
      </c>
      <c r="G431" s="41" t="s">
        <v>516</v>
      </c>
      <c r="H431" s="41" t="s">
        <v>516</v>
      </c>
      <c r="I431" s="41" t="s">
        <v>516</v>
      </c>
      <c r="J431" s="41" t="s">
        <v>516</v>
      </c>
    </row>
    <row r="432" spans="1:10" ht="12.75" customHeight="1">
      <c r="A432" s="41" t="s">
        <v>189</v>
      </c>
      <c r="B432" s="41" t="s">
        <v>1109</v>
      </c>
      <c r="C432" s="41" t="s">
        <v>1110</v>
      </c>
      <c r="D432" s="41" t="s">
        <v>516</v>
      </c>
      <c r="E432" s="41" t="s">
        <v>517</v>
      </c>
      <c r="F432" s="41">
        <v>3</v>
      </c>
      <c r="G432" s="41" t="s">
        <v>564</v>
      </c>
      <c r="H432" s="41" t="s">
        <v>564</v>
      </c>
      <c r="I432" s="41" t="s">
        <v>564</v>
      </c>
      <c r="J432" s="41" t="s">
        <v>564</v>
      </c>
    </row>
    <row r="433" spans="1:10" ht="12.75" customHeight="1">
      <c r="A433" s="75" t="s">
        <v>189</v>
      </c>
      <c r="B433" s="75" t="s">
        <v>239</v>
      </c>
      <c r="C433" s="75" t="s">
        <v>240</v>
      </c>
      <c r="D433" s="75" t="s">
        <v>516</v>
      </c>
      <c r="E433" s="75" t="s">
        <v>517</v>
      </c>
      <c r="F433" s="75">
        <v>2</v>
      </c>
      <c r="G433" s="41" t="s">
        <v>516</v>
      </c>
      <c r="H433" s="41" t="s">
        <v>516</v>
      </c>
      <c r="I433" s="41" t="s">
        <v>516</v>
      </c>
      <c r="J433" s="41" t="s">
        <v>516</v>
      </c>
    </row>
    <row r="434" spans="1:10" ht="12.75" customHeight="1">
      <c r="A434" s="41" t="s">
        <v>189</v>
      </c>
      <c r="B434" s="41" t="s">
        <v>1111</v>
      </c>
      <c r="C434" s="41" t="s">
        <v>1112</v>
      </c>
      <c r="D434" s="41" t="s">
        <v>516</v>
      </c>
      <c r="E434" s="41" t="s">
        <v>517</v>
      </c>
      <c r="F434" s="41">
        <v>2</v>
      </c>
      <c r="G434" s="41" t="s">
        <v>516</v>
      </c>
      <c r="H434" s="41" t="s">
        <v>516</v>
      </c>
      <c r="I434" s="41" t="s">
        <v>516</v>
      </c>
      <c r="J434" s="41" t="s">
        <v>516</v>
      </c>
    </row>
    <row r="435" spans="1:10" ht="12.75" customHeight="1">
      <c r="A435" s="41" t="s">
        <v>189</v>
      </c>
      <c r="B435" s="41" t="s">
        <v>1113</v>
      </c>
      <c r="C435" s="41" t="s">
        <v>1114</v>
      </c>
      <c r="D435" s="41" t="s">
        <v>516</v>
      </c>
      <c r="E435" s="41" t="s">
        <v>517</v>
      </c>
      <c r="F435" s="41">
        <v>2</v>
      </c>
      <c r="G435" s="41" t="s">
        <v>564</v>
      </c>
      <c r="H435" s="41" t="s">
        <v>564</v>
      </c>
      <c r="I435" s="41" t="s">
        <v>564</v>
      </c>
      <c r="J435" s="41" t="s">
        <v>564</v>
      </c>
    </row>
    <row r="436" spans="1:10" ht="12.75" customHeight="1">
      <c r="A436" s="41" t="s">
        <v>189</v>
      </c>
      <c r="B436" s="41" t="s">
        <v>1115</v>
      </c>
      <c r="C436" s="41" t="s">
        <v>1116</v>
      </c>
      <c r="D436" s="41" t="s">
        <v>516</v>
      </c>
      <c r="E436" s="41" t="s">
        <v>517</v>
      </c>
      <c r="F436" s="41">
        <v>2</v>
      </c>
      <c r="G436" s="41" t="s">
        <v>516</v>
      </c>
      <c r="H436" s="41" t="s">
        <v>516</v>
      </c>
      <c r="I436" s="41" t="s">
        <v>516</v>
      </c>
      <c r="J436" s="41" t="s">
        <v>516</v>
      </c>
    </row>
    <row r="437" spans="1:10" ht="12.75" customHeight="1">
      <c r="A437" s="75" t="s">
        <v>189</v>
      </c>
      <c r="B437" s="75" t="s">
        <v>245</v>
      </c>
      <c r="C437" s="75" t="s">
        <v>181</v>
      </c>
      <c r="D437" s="75" t="s">
        <v>516</v>
      </c>
      <c r="E437" s="75" t="s">
        <v>517</v>
      </c>
      <c r="F437" s="75">
        <v>2</v>
      </c>
      <c r="G437" s="41" t="s">
        <v>516</v>
      </c>
      <c r="H437" s="41" t="s">
        <v>516</v>
      </c>
      <c r="I437" s="41" t="s">
        <v>516</v>
      </c>
      <c r="J437" s="41" t="s">
        <v>516</v>
      </c>
    </row>
    <row r="438" spans="1:10" ht="12.75" customHeight="1">
      <c r="A438" s="75" t="s">
        <v>189</v>
      </c>
      <c r="B438" s="75" t="s">
        <v>246</v>
      </c>
      <c r="C438" s="75" t="s">
        <v>247</v>
      </c>
      <c r="D438" s="75" t="s">
        <v>516</v>
      </c>
      <c r="E438" s="75" t="s">
        <v>517</v>
      </c>
      <c r="F438" s="75">
        <v>2</v>
      </c>
      <c r="G438" s="41" t="s">
        <v>516</v>
      </c>
      <c r="H438" s="41" t="s">
        <v>516</v>
      </c>
      <c r="I438" s="41" t="s">
        <v>516</v>
      </c>
      <c r="J438" s="41" t="s">
        <v>516</v>
      </c>
    </row>
    <row r="439" spans="1:10" ht="12.75" customHeight="1">
      <c r="A439" s="75" t="s">
        <v>189</v>
      </c>
      <c r="B439" s="75" t="s">
        <v>248</v>
      </c>
      <c r="C439" s="75" t="s">
        <v>249</v>
      </c>
      <c r="D439" s="75" t="s">
        <v>516</v>
      </c>
      <c r="E439" s="75" t="s">
        <v>517</v>
      </c>
      <c r="F439" s="75">
        <v>2</v>
      </c>
      <c r="G439" s="41" t="s">
        <v>516</v>
      </c>
      <c r="H439" s="41" t="s">
        <v>516</v>
      </c>
      <c r="I439" s="41" t="s">
        <v>516</v>
      </c>
      <c r="J439" s="41" t="s">
        <v>516</v>
      </c>
    </row>
    <row r="440" spans="1:10" ht="12.75" customHeight="1">
      <c r="A440" s="41" t="s">
        <v>189</v>
      </c>
      <c r="B440" s="41" t="s">
        <v>1117</v>
      </c>
      <c r="C440" s="41" t="s">
        <v>1118</v>
      </c>
      <c r="D440" s="41" t="s">
        <v>516</v>
      </c>
      <c r="E440" s="41" t="s">
        <v>517</v>
      </c>
      <c r="F440" s="41">
        <v>2</v>
      </c>
      <c r="G440" s="41" t="s">
        <v>516</v>
      </c>
      <c r="H440" s="41" t="s">
        <v>516</v>
      </c>
      <c r="I440" s="41" t="s">
        <v>516</v>
      </c>
      <c r="J440" s="41" t="s">
        <v>516</v>
      </c>
    </row>
    <row r="441" spans="1:10" ht="12.75" customHeight="1">
      <c r="A441" s="41" t="s">
        <v>189</v>
      </c>
      <c r="B441" s="41" t="s">
        <v>1119</v>
      </c>
      <c r="C441" s="41" t="s">
        <v>1120</v>
      </c>
      <c r="D441" s="41" t="s">
        <v>516</v>
      </c>
      <c r="E441" s="41" t="s">
        <v>517</v>
      </c>
      <c r="F441" s="41">
        <v>2</v>
      </c>
      <c r="G441" s="41" t="s">
        <v>564</v>
      </c>
      <c r="H441" s="41" t="s">
        <v>564</v>
      </c>
      <c r="I441" s="41" t="s">
        <v>564</v>
      </c>
      <c r="J441" s="41" t="s">
        <v>564</v>
      </c>
    </row>
    <row r="442" spans="1:10" ht="12.75" customHeight="1">
      <c r="A442" s="41" t="s">
        <v>189</v>
      </c>
      <c r="B442" s="41" t="s">
        <v>1121</v>
      </c>
      <c r="C442" s="41" t="s">
        <v>1122</v>
      </c>
      <c r="D442" s="41" t="s">
        <v>516</v>
      </c>
      <c r="E442" s="41" t="s">
        <v>34</v>
      </c>
      <c r="F442" s="41">
        <v>2</v>
      </c>
      <c r="G442" s="41" t="s">
        <v>516</v>
      </c>
      <c r="H442" s="41" t="s">
        <v>516</v>
      </c>
      <c r="I442" s="41" t="s">
        <v>516</v>
      </c>
      <c r="J442" s="41" t="s">
        <v>516</v>
      </c>
    </row>
    <row r="443" spans="1:10" ht="12.75" customHeight="1">
      <c r="A443" s="41" t="s">
        <v>189</v>
      </c>
      <c r="B443" s="41" t="s">
        <v>1123</v>
      </c>
      <c r="C443" s="41" t="s">
        <v>1124</v>
      </c>
      <c r="D443" s="41" t="s">
        <v>516</v>
      </c>
      <c r="E443" s="41" t="s">
        <v>517</v>
      </c>
      <c r="F443" s="41">
        <v>2</v>
      </c>
      <c r="G443" s="41" t="s">
        <v>516</v>
      </c>
      <c r="H443" s="41" t="s">
        <v>516</v>
      </c>
      <c r="I443" s="41" t="s">
        <v>516</v>
      </c>
      <c r="J443" s="41" t="s">
        <v>516</v>
      </c>
    </row>
    <row r="444" spans="1:10" ht="12.75" customHeight="1">
      <c r="A444" s="75" t="s">
        <v>189</v>
      </c>
      <c r="B444" s="75" t="s">
        <v>252</v>
      </c>
      <c r="C444" s="75" t="s">
        <v>253</v>
      </c>
      <c r="D444" s="75" t="s">
        <v>516</v>
      </c>
      <c r="E444" s="75" t="s">
        <v>517</v>
      </c>
      <c r="F444" s="75">
        <v>2</v>
      </c>
      <c r="G444" s="41" t="s">
        <v>516</v>
      </c>
      <c r="H444" s="41" t="s">
        <v>516</v>
      </c>
      <c r="I444" s="41" t="s">
        <v>516</v>
      </c>
      <c r="J444" s="41" t="s">
        <v>516</v>
      </c>
    </row>
    <row r="445" spans="1:10" ht="12.75" customHeight="1">
      <c r="A445" s="41" t="s">
        <v>189</v>
      </c>
      <c r="B445" s="41" t="s">
        <v>1125</v>
      </c>
      <c r="C445" s="41" t="s">
        <v>1126</v>
      </c>
      <c r="D445" s="41" t="s">
        <v>516</v>
      </c>
      <c r="E445" s="41" t="s">
        <v>517</v>
      </c>
      <c r="F445" s="41">
        <v>2</v>
      </c>
      <c r="G445" s="41" t="s">
        <v>516</v>
      </c>
      <c r="H445" s="41" t="s">
        <v>516</v>
      </c>
      <c r="I445" s="41" t="s">
        <v>516</v>
      </c>
      <c r="J445" s="41" t="s">
        <v>516</v>
      </c>
    </row>
    <row r="446" spans="1:10" ht="12.75" customHeight="1">
      <c r="A446" s="75" t="s">
        <v>189</v>
      </c>
      <c r="B446" s="75" t="s">
        <v>254</v>
      </c>
      <c r="C446" s="75" t="s">
        <v>255</v>
      </c>
      <c r="D446" s="75" t="s">
        <v>516</v>
      </c>
      <c r="E446" s="75" t="s">
        <v>517</v>
      </c>
      <c r="F446" s="75">
        <v>2</v>
      </c>
      <c r="G446" s="41" t="s">
        <v>516</v>
      </c>
      <c r="H446" s="41" t="s">
        <v>516</v>
      </c>
      <c r="I446" s="41" t="s">
        <v>516</v>
      </c>
      <c r="J446" s="41" t="s">
        <v>516</v>
      </c>
    </row>
    <row r="447" spans="1:10" ht="12.75" customHeight="1">
      <c r="A447" s="41" t="s">
        <v>189</v>
      </c>
      <c r="B447" s="41" t="s">
        <v>1127</v>
      </c>
      <c r="C447" s="41" t="s">
        <v>1128</v>
      </c>
      <c r="D447" s="41" t="s">
        <v>516</v>
      </c>
      <c r="E447" s="41" t="s">
        <v>517</v>
      </c>
      <c r="F447" s="41">
        <v>2</v>
      </c>
      <c r="G447" s="41" t="s">
        <v>516</v>
      </c>
      <c r="H447" s="41" t="s">
        <v>516</v>
      </c>
      <c r="I447" s="41" t="s">
        <v>516</v>
      </c>
      <c r="J447" s="41" t="s">
        <v>516</v>
      </c>
    </row>
    <row r="448" spans="1:10" ht="12.75" customHeight="1">
      <c r="A448" s="75" t="s">
        <v>189</v>
      </c>
      <c r="B448" s="75" t="s">
        <v>256</v>
      </c>
      <c r="C448" s="75" t="s">
        <v>257</v>
      </c>
      <c r="D448" s="75" t="s">
        <v>516</v>
      </c>
      <c r="E448" s="75" t="s">
        <v>517</v>
      </c>
      <c r="F448" s="75">
        <v>2</v>
      </c>
      <c r="G448" s="41" t="s">
        <v>516</v>
      </c>
      <c r="H448" s="41" t="s">
        <v>516</v>
      </c>
      <c r="I448" s="41" t="s">
        <v>516</v>
      </c>
      <c r="J448" s="41" t="s">
        <v>516</v>
      </c>
    </row>
    <row r="449" spans="1:10" ht="12.75" customHeight="1">
      <c r="A449" s="41" t="s">
        <v>189</v>
      </c>
      <c r="B449" s="41" t="s">
        <v>1129</v>
      </c>
      <c r="C449" s="41" t="s">
        <v>1130</v>
      </c>
      <c r="D449" s="41" t="s">
        <v>516</v>
      </c>
      <c r="E449" s="41" t="s">
        <v>34</v>
      </c>
      <c r="F449" s="41">
        <v>2</v>
      </c>
      <c r="G449" s="41" t="s">
        <v>516</v>
      </c>
      <c r="H449" s="41" t="s">
        <v>516</v>
      </c>
      <c r="I449" s="41" t="s">
        <v>516</v>
      </c>
      <c r="J449" s="41" t="s">
        <v>516</v>
      </c>
    </row>
    <row r="450" spans="1:10" ht="12.75" customHeight="1">
      <c r="A450" s="75" t="s">
        <v>189</v>
      </c>
      <c r="B450" s="75" t="s">
        <v>258</v>
      </c>
      <c r="C450" s="75" t="s">
        <v>259</v>
      </c>
      <c r="D450" s="75" t="s">
        <v>516</v>
      </c>
      <c r="E450" s="75" t="s">
        <v>517</v>
      </c>
      <c r="F450" s="75">
        <v>2</v>
      </c>
      <c r="G450" s="41" t="s">
        <v>516</v>
      </c>
      <c r="H450" s="41" t="s">
        <v>516</v>
      </c>
      <c r="I450" s="41" t="s">
        <v>516</v>
      </c>
      <c r="J450" s="41" t="s">
        <v>516</v>
      </c>
    </row>
    <row r="451" spans="1:10" ht="12.75" customHeight="1">
      <c r="A451" s="75" t="s">
        <v>189</v>
      </c>
      <c r="B451" s="75" t="s">
        <v>260</v>
      </c>
      <c r="C451" s="75" t="s">
        <v>261</v>
      </c>
      <c r="D451" s="75" t="s">
        <v>516</v>
      </c>
      <c r="E451" s="75" t="s">
        <v>517</v>
      </c>
      <c r="F451" s="75">
        <v>2</v>
      </c>
      <c r="G451" s="41" t="s">
        <v>516</v>
      </c>
      <c r="H451" s="41" t="s">
        <v>516</v>
      </c>
      <c r="I451" s="41" t="s">
        <v>516</v>
      </c>
      <c r="J451" s="41" t="s">
        <v>516</v>
      </c>
    </row>
    <row r="452" spans="1:10" ht="12.75" customHeight="1">
      <c r="A452" s="41" t="s">
        <v>189</v>
      </c>
      <c r="B452" s="41" t="s">
        <v>1131</v>
      </c>
      <c r="C452" s="41" t="s">
        <v>1132</v>
      </c>
      <c r="D452" s="41" t="s">
        <v>516</v>
      </c>
      <c r="E452" s="41" t="s">
        <v>517</v>
      </c>
      <c r="F452" s="41">
        <v>2</v>
      </c>
      <c r="G452" s="41" t="s">
        <v>516</v>
      </c>
      <c r="H452" s="41" t="s">
        <v>516</v>
      </c>
      <c r="I452" s="41" t="s">
        <v>516</v>
      </c>
      <c r="J452" s="41" t="s">
        <v>516</v>
      </c>
    </row>
    <row r="453" spans="1:10" ht="12.75" customHeight="1">
      <c r="A453" s="75" t="s">
        <v>189</v>
      </c>
      <c r="B453" s="75" t="s">
        <v>262</v>
      </c>
      <c r="C453" s="75" t="s">
        <v>263</v>
      </c>
      <c r="D453" s="75" t="s">
        <v>516</v>
      </c>
      <c r="E453" s="75" t="s">
        <v>517</v>
      </c>
      <c r="F453" s="75">
        <v>2</v>
      </c>
      <c r="G453" s="41" t="s">
        <v>516</v>
      </c>
      <c r="H453" s="41" t="s">
        <v>516</v>
      </c>
      <c r="I453" s="41" t="s">
        <v>516</v>
      </c>
      <c r="J453" s="41" t="s">
        <v>516</v>
      </c>
    </row>
    <row r="454" spans="1:10" ht="12.75" customHeight="1">
      <c r="A454" s="75" t="s">
        <v>189</v>
      </c>
      <c r="B454" s="75" t="s">
        <v>264</v>
      </c>
      <c r="C454" s="75" t="s">
        <v>265</v>
      </c>
      <c r="D454" s="75" t="s">
        <v>516</v>
      </c>
      <c r="E454" s="75" t="s">
        <v>517</v>
      </c>
      <c r="F454" s="75">
        <v>2</v>
      </c>
      <c r="G454" s="41" t="s">
        <v>516</v>
      </c>
      <c r="H454" s="41" t="s">
        <v>516</v>
      </c>
      <c r="I454" s="41" t="s">
        <v>516</v>
      </c>
      <c r="J454" s="41" t="s">
        <v>516</v>
      </c>
    </row>
    <row r="455" spans="1:10" ht="12.75" customHeight="1">
      <c r="A455" s="41" t="s">
        <v>189</v>
      </c>
      <c r="B455" s="41" t="s">
        <v>1133</v>
      </c>
      <c r="C455" s="41" t="s">
        <v>1134</v>
      </c>
      <c r="D455" s="41" t="s">
        <v>516</v>
      </c>
      <c r="E455" s="41" t="s">
        <v>517</v>
      </c>
      <c r="F455" s="41">
        <v>2</v>
      </c>
      <c r="G455" s="41" t="s">
        <v>516</v>
      </c>
      <c r="H455" s="41" t="s">
        <v>516</v>
      </c>
      <c r="I455" s="41" t="s">
        <v>516</v>
      </c>
      <c r="J455" s="41" t="s">
        <v>516</v>
      </c>
    </row>
    <row r="456" spans="1:10" ht="12.75" customHeight="1">
      <c r="A456" s="41" t="s">
        <v>189</v>
      </c>
      <c r="B456" s="41" t="s">
        <v>1135</v>
      </c>
      <c r="C456" s="41" t="s">
        <v>1136</v>
      </c>
      <c r="D456" s="41" t="s">
        <v>516</v>
      </c>
      <c r="E456" s="41" t="s">
        <v>517</v>
      </c>
      <c r="F456" s="41">
        <v>2</v>
      </c>
      <c r="G456" s="41" t="s">
        <v>516</v>
      </c>
      <c r="H456" s="41" t="s">
        <v>516</v>
      </c>
      <c r="I456" s="41" t="s">
        <v>516</v>
      </c>
      <c r="J456" s="41" t="s">
        <v>516</v>
      </c>
    </row>
    <row r="457" spans="1:10" ht="12.75" customHeight="1">
      <c r="A457" s="108" t="s">
        <v>189</v>
      </c>
      <c r="B457" s="108" t="s">
        <v>268</v>
      </c>
      <c r="C457" s="108" t="s">
        <v>269</v>
      </c>
      <c r="D457" s="108" t="s">
        <v>516</v>
      </c>
      <c r="E457" s="108" t="s">
        <v>517</v>
      </c>
      <c r="F457" s="108">
        <v>2</v>
      </c>
      <c r="G457" s="109" t="s">
        <v>516</v>
      </c>
      <c r="H457" s="109" t="s">
        <v>516</v>
      </c>
      <c r="I457" s="109" t="s">
        <v>516</v>
      </c>
      <c r="J457" s="109" t="s">
        <v>516</v>
      </c>
    </row>
    <row r="458" spans="1:10" ht="12.75" customHeight="1">
      <c r="A458" s="41"/>
      <c r="B458" s="41">
        <f>COUNTA(B370:B457)</f>
        <v>88</v>
      </c>
      <c r="C458" s="41"/>
      <c r="D458" s="41"/>
      <c r="E458" s="41"/>
      <c r="F458" s="41"/>
      <c r="G458" s="41"/>
      <c r="H458" s="41"/>
      <c r="I458" s="41"/>
      <c r="J458" s="41"/>
    </row>
    <row r="459" ht="12.75" customHeight="1"/>
    <row r="460" spans="1:10" ht="12.75" customHeight="1">
      <c r="A460" s="75" t="s">
        <v>272</v>
      </c>
      <c r="B460" s="75" t="s">
        <v>273</v>
      </c>
      <c r="C460" s="75" t="s">
        <v>274</v>
      </c>
      <c r="D460" s="75" t="s">
        <v>516</v>
      </c>
      <c r="E460" s="75" t="s">
        <v>517</v>
      </c>
      <c r="F460" s="75">
        <v>2</v>
      </c>
      <c r="G460" s="41" t="s">
        <v>516</v>
      </c>
      <c r="H460" s="41" t="s">
        <v>516</v>
      </c>
      <c r="I460" s="41" t="s">
        <v>516</v>
      </c>
      <c r="J460" s="41" t="s">
        <v>516</v>
      </c>
    </row>
    <row r="461" spans="1:10" ht="12.75" customHeight="1">
      <c r="A461" s="75" t="s">
        <v>272</v>
      </c>
      <c r="B461" s="75" t="s">
        <v>275</v>
      </c>
      <c r="C461" s="75" t="s">
        <v>276</v>
      </c>
      <c r="D461" s="75" t="s">
        <v>516</v>
      </c>
      <c r="E461" s="75" t="s">
        <v>517</v>
      </c>
      <c r="F461" s="75">
        <v>2</v>
      </c>
      <c r="G461" s="41" t="s">
        <v>516</v>
      </c>
      <c r="H461" s="41" t="s">
        <v>516</v>
      </c>
      <c r="I461" s="41" t="s">
        <v>516</v>
      </c>
      <c r="J461" s="41" t="s">
        <v>516</v>
      </c>
    </row>
    <row r="462" spans="1:10" ht="12.75" customHeight="1">
      <c r="A462" s="75" t="s">
        <v>272</v>
      </c>
      <c r="B462" s="75" t="s">
        <v>277</v>
      </c>
      <c r="C462" s="75" t="s">
        <v>278</v>
      </c>
      <c r="D462" s="75" t="s">
        <v>516</v>
      </c>
      <c r="E462" s="75" t="s">
        <v>517</v>
      </c>
      <c r="F462" s="75">
        <v>3</v>
      </c>
      <c r="G462" s="41" t="s">
        <v>516</v>
      </c>
      <c r="H462" s="41" t="s">
        <v>516</v>
      </c>
      <c r="I462" s="41" t="s">
        <v>516</v>
      </c>
      <c r="J462" s="41" t="s">
        <v>516</v>
      </c>
    </row>
    <row r="463" spans="1:10" ht="12.75" customHeight="1">
      <c r="A463" s="41" t="s">
        <v>272</v>
      </c>
      <c r="B463" s="41" t="s">
        <v>1137</v>
      </c>
      <c r="C463" s="41" t="s">
        <v>1138</v>
      </c>
      <c r="D463" s="41" t="s">
        <v>516</v>
      </c>
      <c r="E463" s="41" t="s">
        <v>517</v>
      </c>
      <c r="F463" s="41">
        <v>3</v>
      </c>
      <c r="G463" s="41" t="s">
        <v>516</v>
      </c>
      <c r="H463" s="41" t="s">
        <v>516</v>
      </c>
      <c r="I463" s="41" t="s">
        <v>516</v>
      </c>
      <c r="J463" s="41" t="s">
        <v>516</v>
      </c>
    </row>
    <row r="464" spans="1:10" ht="12.75" customHeight="1">
      <c r="A464" s="75" t="s">
        <v>272</v>
      </c>
      <c r="B464" s="75" t="s">
        <v>279</v>
      </c>
      <c r="C464" s="75" t="s">
        <v>280</v>
      </c>
      <c r="D464" s="75" t="s">
        <v>516</v>
      </c>
      <c r="E464" s="75" t="s">
        <v>517</v>
      </c>
      <c r="F464" s="75">
        <v>2</v>
      </c>
      <c r="G464" s="41" t="s">
        <v>516</v>
      </c>
      <c r="H464" s="41" t="s">
        <v>516</v>
      </c>
      <c r="I464" s="41" t="s">
        <v>516</v>
      </c>
      <c r="J464" s="41" t="s">
        <v>516</v>
      </c>
    </row>
    <row r="465" spans="1:10" ht="12.75" customHeight="1">
      <c r="A465" s="75" t="s">
        <v>272</v>
      </c>
      <c r="B465" s="75" t="s">
        <v>281</v>
      </c>
      <c r="C465" s="75" t="s">
        <v>282</v>
      </c>
      <c r="D465" s="75" t="s">
        <v>516</v>
      </c>
      <c r="E465" s="75" t="s">
        <v>517</v>
      </c>
      <c r="F465" s="75">
        <v>2</v>
      </c>
      <c r="G465" s="41" t="s">
        <v>516</v>
      </c>
      <c r="H465" s="41" t="s">
        <v>516</v>
      </c>
      <c r="I465" s="41" t="s">
        <v>516</v>
      </c>
      <c r="J465" s="41" t="s">
        <v>516</v>
      </c>
    </row>
    <row r="466" spans="1:10" ht="12.75" customHeight="1">
      <c r="A466" s="75" t="s">
        <v>272</v>
      </c>
      <c r="B466" s="75" t="s">
        <v>283</v>
      </c>
      <c r="C466" s="75" t="s">
        <v>284</v>
      </c>
      <c r="D466" s="75" t="s">
        <v>516</v>
      </c>
      <c r="E466" s="75" t="s">
        <v>517</v>
      </c>
      <c r="F466" s="75">
        <v>3</v>
      </c>
      <c r="G466" s="41" t="s">
        <v>516</v>
      </c>
      <c r="H466" s="41" t="s">
        <v>516</v>
      </c>
      <c r="I466" s="41" t="s">
        <v>516</v>
      </c>
      <c r="J466" s="41" t="s">
        <v>516</v>
      </c>
    </row>
    <row r="467" spans="1:10" ht="12.75" customHeight="1">
      <c r="A467" s="75" t="s">
        <v>272</v>
      </c>
      <c r="B467" s="75" t="s">
        <v>285</v>
      </c>
      <c r="C467" s="75" t="s">
        <v>286</v>
      </c>
      <c r="D467" s="75" t="s">
        <v>516</v>
      </c>
      <c r="E467" s="75" t="s">
        <v>517</v>
      </c>
      <c r="F467" s="75">
        <v>3</v>
      </c>
      <c r="G467" s="41" t="s">
        <v>516</v>
      </c>
      <c r="H467" s="41" t="s">
        <v>516</v>
      </c>
      <c r="I467" s="41" t="s">
        <v>516</v>
      </c>
      <c r="J467" s="41" t="s">
        <v>516</v>
      </c>
    </row>
    <row r="468" spans="1:10" ht="12.75" customHeight="1">
      <c r="A468" s="75" t="s">
        <v>272</v>
      </c>
      <c r="B468" s="75" t="s">
        <v>287</v>
      </c>
      <c r="C468" s="75" t="s">
        <v>288</v>
      </c>
      <c r="D468" s="75" t="s">
        <v>516</v>
      </c>
      <c r="E468" s="75" t="s">
        <v>517</v>
      </c>
      <c r="F468" s="75">
        <v>2</v>
      </c>
      <c r="G468" s="41" t="s">
        <v>516</v>
      </c>
      <c r="H468" s="41" t="s">
        <v>516</v>
      </c>
      <c r="I468" s="41" t="s">
        <v>516</v>
      </c>
      <c r="J468" s="41" t="s">
        <v>516</v>
      </c>
    </row>
    <row r="469" spans="1:10" ht="12.75" customHeight="1">
      <c r="A469" s="75" t="s">
        <v>272</v>
      </c>
      <c r="B469" s="75" t="s">
        <v>289</v>
      </c>
      <c r="C469" s="75" t="s">
        <v>290</v>
      </c>
      <c r="D469" s="75" t="s">
        <v>516</v>
      </c>
      <c r="E469" s="75" t="s">
        <v>517</v>
      </c>
      <c r="F469" s="75">
        <v>3</v>
      </c>
      <c r="G469" s="41" t="s">
        <v>516</v>
      </c>
      <c r="H469" s="41" t="s">
        <v>516</v>
      </c>
      <c r="I469" s="41" t="s">
        <v>516</v>
      </c>
      <c r="J469" s="41" t="s">
        <v>516</v>
      </c>
    </row>
    <row r="470" spans="1:10" ht="12.75" customHeight="1">
      <c r="A470" s="75" t="s">
        <v>272</v>
      </c>
      <c r="B470" s="75" t="s">
        <v>291</v>
      </c>
      <c r="C470" s="75" t="s">
        <v>292</v>
      </c>
      <c r="D470" s="75" t="s">
        <v>516</v>
      </c>
      <c r="E470" s="75" t="s">
        <v>517</v>
      </c>
      <c r="F470" s="75">
        <v>3</v>
      </c>
      <c r="G470" s="41" t="s">
        <v>516</v>
      </c>
      <c r="H470" s="41" t="s">
        <v>516</v>
      </c>
      <c r="I470" s="41" t="s">
        <v>516</v>
      </c>
      <c r="J470" s="41" t="s">
        <v>516</v>
      </c>
    </row>
    <row r="471" spans="1:10" ht="12.75" customHeight="1">
      <c r="A471" s="75" t="s">
        <v>272</v>
      </c>
      <c r="B471" s="75" t="s">
        <v>293</v>
      </c>
      <c r="C471" s="75" t="s">
        <v>294</v>
      </c>
      <c r="D471" s="75" t="s">
        <v>516</v>
      </c>
      <c r="E471" s="75" t="s">
        <v>517</v>
      </c>
      <c r="F471" s="75">
        <v>3</v>
      </c>
      <c r="G471" s="41" t="s">
        <v>516</v>
      </c>
      <c r="H471" s="41" t="s">
        <v>516</v>
      </c>
      <c r="I471" s="41" t="s">
        <v>516</v>
      </c>
      <c r="J471" s="41" t="s">
        <v>516</v>
      </c>
    </row>
    <row r="472" spans="1:10" ht="12.75" customHeight="1">
      <c r="A472" s="75" t="s">
        <v>272</v>
      </c>
      <c r="B472" s="75" t="s">
        <v>548</v>
      </c>
      <c r="C472" s="75" t="s">
        <v>295</v>
      </c>
      <c r="D472" s="75" t="s">
        <v>516</v>
      </c>
      <c r="E472" s="75" t="s">
        <v>517</v>
      </c>
      <c r="F472" s="75">
        <v>3</v>
      </c>
      <c r="G472" s="41" t="s">
        <v>564</v>
      </c>
      <c r="H472" s="41" t="s">
        <v>564</v>
      </c>
      <c r="I472" s="41" t="s">
        <v>564</v>
      </c>
      <c r="J472" s="41" t="s">
        <v>564</v>
      </c>
    </row>
    <row r="473" spans="1:10" ht="12.75" customHeight="1">
      <c r="A473" s="75" t="s">
        <v>272</v>
      </c>
      <c r="B473" s="75" t="s">
        <v>296</v>
      </c>
      <c r="C473" s="75" t="s">
        <v>297</v>
      </c>
      <c r="D473" s="75" t="s">
        <v>516</v>
      </c>
      <c r="E473" s="75" t="s">
        <v>517</v>
      </c>
      <c r="F473" s="75">
        <v>2</v>
      </c>
      <c r="G473" s="41" t="s">
        <v>516</v>
      </c>
      <c r="H473" s="41" t="s">
        <v>516</v>
      </c>
      <c r="I473" s="41" t="s">
        <v>516</v>
      </c>
      <c r="J473" s="41" t="s">
        <v>516</v>
      </c>
    </row>
    <row r="474" spans="1:10" ht="12.75" customHeight="1">
      <c r="A474" s="107" t="s">
        <v>272</v>
      </c>
      <c r="B474" s="107" t="s">
        <v>298</v>
      </c>
      <c r="C474" s="107" t="s">
        <v>299</v>
      </c>
      <c r="D474" s="107" t="s">
        <v>516</v>
      </c>
      <c r="E474" s="107" t="s">
        <v>517</v>
      </c>
      <c r="F474" s="107">
        <v>2</v>
      </c>
      <c r="G474" s="106" t="s">
        <v>516</v>
      </c>
      <c r="H474" s="106" t="s">
        <v>516</v>
      </c>
      <c r="I474" s="106" t="s">
        <v>516</v>
      </c>
      <c r="J474" s="106" t="s">
        <v>516</v>
      </c>
    </row>
    <row r="475" spans="1:10" ht="12.75" customHeight="1">
      <c r="A475" s="41"/>
      <c r="B475" s="41">
        <f>COUNTA(B460:B474)</f>
        <v>15</v>
      </c>
      <c r="C475" s="41"/>
      <c r="D475" s="41"/>
      <c r="E475" s="41"/>
      <c r="F475" s="41"/>
      <c r="G475" s="41"/>
      <c r="H475" s="41"/>
      <c r="I475" s="41"/>
      <c r="J475" s="41"/>
    </row>
    <row r="476" ht="12.75" customHeight="1"/>
    <row r="477" spans="1:10" ht="12.75" customHeight="1">
      <c r="A477" s="75" t="s">
        <v>300</v>
      </c>
      <c r="B477" s="75" t="s">
        <v>301</v>
      </c>
      <c r="C477" s="75" t="s">
        <v>302</v>
      </c>
      <c r="D477" s="75" t="s">
        <v>516</v>
      </c>
      <c r="E477" s="75" t="s">
        <v>517</v>
      </c>
      <c r="F477" s="75">
        <v>2</v>
      </c>
      <c r="G477" s="41" t="s">
        <v>516</v>
      </c>
      <c r="H477" s="41" t="s">
        <v>516</v>
      </c>
      <c r="I477" s="41" t="s">
        <v>516</v>
      </c>
      <c r="J477" s="41" t="s">
        <v>516</v>
      </c>
    </row>
    <row r="478" spans="1:10" ht="12.75" customHeight="1">
      <c r="A478" s="75" t="s">
        <v>300</v>
      </c>
      <c r="B478" s="75" t="s">
        <v>303</v>
      </c>
      <c r="C478" s="75" t="s">
        <v>304</v>
      </c>
      <c r="D478" s="75" t="s">
        <v>516</v>
      </c>
      <c r="E478" s="75" t="s">
        <v>15</v>
      </c>
      <c r="F478" s="75">
        <v>2</v>
      </c>
      <c r="G478" s="41" t="s">
        <v>516</v>
      </c>
      <c r="H478" s="41" t="s">
        <v>516</v>
      </c>
      <c r="I478" s="41" t="s">
        <v>516</v>
      </c>
      <c r="J478" s="41" t="s">
        <v>516</v>
      </c>
    </row>
    <row r="479" spans="1:10" ht="12.75" customHeight="1">
      <c r="A479" s="75" t="s">
        <v>300</v>
      </c>
      <c r="B479" s="75" t="s">
        <v>305</v>
      </c>
      <c r="C479" s="75" t="s">
        <v>193</v>
      </c>
      <c r="D479" s="75" t="s">
        <v>516</v>
      </c>
      <c r="E479" s="75" t="s">
        <v>517</v>
      </c>
      <c r="F479" s="75">
        <v>2</v>
      </c>
      <c r="G479" s="41" t="s">
        <v>516</v>
      </c>
      <c r="H479" s="41" t="s">
        <v>516</v>
      </c>
      <c r="I479" s="41" t="s">
        <v>516</v>
      </c>
      <c r="J479" s="41" t="s">
        <v>516</v>
      </c>
    </row>
    <row r="480" spans="1:10" ht="12.75" customHeight="1">
      <c r="A480" s="75" t="s">
        <v>300</v>
      </c>
      <c r="B480" s="75" t="s">
        <v>306</v>
      </c>
      <c r="C480" s="75" t="s">
        <v>307</v>
      </c>
      <c r="D480" s="75" t="s">
        <v>516</v>
      </c>
      <c r="E480" s="75" t="s">
        <v>517</v>
      </c>
      <c r="F480" s="75">
        <v>2</v>
      </c>
      <c r="G480" s="41" t="s">
        <v>516</v>
      </c>
      <c r="H480" s="41" t="s">
        <v>516</v>
      </c>
      <c r="I480" s="41" t="s">
        <v>516</v>
      </c>
      <c r="J480" s="41" t="s">
        <v>516</v>
      </c>
    </row>
    <row r="481" spans="1:10" ht="12.75" customHeight="1">
      <c r="A481" s="75" t="s">
        <v>300</v>
      </c>
      <c r="B481" s="75" t="s">
        <v>308</v>
      </c>
      <c r="C481" s="75" t="s">
        <v>309</v>
      </c>
      <c r="D481" s="75" t="s">
        <v>516</v>
      </c>
      <c r="E481" s="75" t="s">
        <v>517</v>
      </c>
      <c r="F481" s="75">
        <v>2</v>
      </c>
      <c r="G481" s="41" t="s">
        <v>516</v>
      </c>
      <c r="H481" s="41" t="s">
        <v>516</v>
      </c>
      <c r="I481" s="41" t="s">
        <v>516</v>
      </c>
      <c r="J481" s="41" t="s">
        <v>516</v>
      </c>
    </row>
    <row r="482" spans="1:10" ht="12.75" customHeight="1">
      <c r="A482" s="75" t="s">
        <v>300</v>
      </c>
      <c r="B482" s="75" t="s">
        <v>310</v>
      </c>
      <c r="C482" s="75" t="s">
        <v>311</v>
      </c>
      <c r="D482" s="75" t="s">
        <v>516</v>
      </c>
      <c r="E482" s="75" t="s">
        <v>517</v>
      </c>
      <c r="F482" s="75">
        <v>2</v>
      </c>
      <c r="G482" s="41" t="s">
        <v>516</v>
      </c>
      <c r="H482" s="41" t="s">
        <v>516</v>
      </c>
      <c r="I482" s="41" t="s">
        <v>516</v>
      </c>
      <c r="J482" s="41" t="s">
        <v>516</v>
      </c>
    </row>
    <row r="483" spans="1:10" ht="12.75" customHeight="1">
      <c r="A483" s="75" t="s">
        <v>300</v>
      </c>
      <c r="B483" s="75" t="s">
        <v>312</v>
      </c>
      <c r="C483" s="75" t="s">
        <v>313</v>
      </c>
      <c r="D483" s="75" t="s">
        <v>516</v>
      </c>
      <c r="E483" s="75" t="s">
        <v>517</v>
      </c>
      <c r="F483" s="75">
        <v>2</v>
      </c>
      <c r="G483" s="41" t="s">
        <v>516</v>
      </c>
      <c r="H483" s="41" t="s">
        <v>516</v>
      </c>
      <c r="I483" s="41" t="s">
        <v>516</v>
      </c>
      <c r="J483" s="41" t="s">
        <v>516</v>
      </c>
    </row>
    <row r="484" spans="1:10" ht="12.75" customHeight="1">
      <c r="A484" s="41" t="s">
        <v>300</v>
      </c>
      <c r="B484" s="41" t="s">
        <v>1139</v>
      </c>
      <c r="C484" s="41" t="s">
        <v>1140</v>
      </c>
      <c r="D484" s="41" t="s">
        <v>516</v>
      </c>
      <c r="E484" s="41" t="s">
        <v>517</v>
      </c>
      <c r="F484" s="41">
        <v>2</v>
      </c>
      <c r="G484" s="41" t="s">
        <v>516</v>
      </c>
      <c r="H484" s="41" t="s">
        <v>516</v>
      </c>
      <c r="I484" s="41" t="s">
        <v>516</v>
      </c>
      <c r="J484" s="41" t="s">
        <v>516</v>
      </c>
    </row>
    <row r="485" spans="1:10" ht="12.75" customHeight="1">
      <c r="A485" s="41" t="s">
        <v>300</v>
      </c>
      <c r="B485" s="41" t="s">
        <v>1141</v>
      </c>
      <c r="C485" s="41" t="s">
        <v>1142</v>
      </c>
      <c r="D485" s="41" t="s">
        <v>516</v>
      </c>
      <c r="E485" s="41" t="s">
        <v>517</v>
      </c>
      <c r="F485" s="41">
        <v>2</v>
      </c>
      <c r="G485" s="41" t="s">
        <v>516</v>
      </c>
      <c r="H485" s="41" t="s">
        <v>516</v>
      </c>
      <c r="I485" s="41" t="s">
        <v>516</v>
      </c>
      <c r="J485" s="41" t="s">
        <v>516</v>
      </c>
    </row>
    <row r="486" spans="1:10" ht="12.75" customHeight="1">
      <c r="A486" s="75" t="s">
        <v>300</v>
      </c>
      <c r="B486" s="75" t="s">
        <v>314</v>
      </c>
      <c r="C486" s="75" t="s">
        <v>315</v>
      </c>
      <c r="D486" s="75" t="s">
        <v>516</v>
      </c>
      <c r="E486" s="75" t="s">
        <v>517</v>
      </c>
      <c r="F486" s="75">
        <v>2</v>
      </c>
      <c r="G486" s="41" t="s">
        <v>516</v>
      </c>
      <c r="H486" s="41" t="s">
        <v>516</v>
      </c>
      <c r="I486" s="41" t="s">
        <v>516</v>
      </c>
      <c r="J486" s="41" t="s">
        <v>516</v>
      </c>
    </row>
    <row r="487" spans="1:10" ht="12.75" customHeight="1">
      <c r="A487" s="75" t="s">
        <v>300</v>
      </c>
      <c r="B487" s="75" t="s">
        <v>317</v>
      </c>
      <c r="C487" s="75" t="s">
        <v>318</v>
      </c>
      <c r="D487" s="75" t="s">
        <v>516</v>
      </c>
      <c r="E487" s="75" t="s">
        <v>517</v>
      </c>
      <c r="F487" s="75">
        <v>2</v>
      </c>
      <c r="G487" s="41" t="s">
        <v>516</v>
      </c>
      <c r="H487" s="41" t="s">
        <v>516</v>
      </c>
      <c r="I487" s="41" t="s">
        <v>516</v>
      </c>
      <c r="J487" s="41" t="s">
        <v>516</v>
      </c>
    </row>
    <row r="488" spans="1:10" ht="12.75" customHeight="1">
      <c r="A488" s="75" t="s">
        <v>300</v>
      </c>
      <c r="B488" s="75" t="s">
        <v>319</v>
      </c>
      <c r="C488" s="75" t="s">
        <v>320</v>
      </c>
      <c r="D488" s="75" t="s">
        <v>516</v>
      </c>
      <c r="E488" s="75" t="s">
        <v>517</v>
      </c>
      <c r="F488" s="75">
        <v>2</v>
      </c>
      <c r="G488" s="41" t="s">
        <v>516</v>
      </c>
      <c r="H488" s="41" t="s">
        <v>516</v>
      </c>
      <c r="I488" s="41" t="s">
        <v>516</v>
      </c>
      <c r="J488" s="41" t="s">
        <v>516</v>
      </c>
    </row>
    <row r="489" spans="1:10" ht="12.75" customHeight="1">
      <c r="A489" s="75" t="s">
        <v>300</v>
      </c>
      <c r="B489" s="75" t="s">
        <v>321</v>
      </c>
      <c r="C489" s="75" t="s">
        <v>322</v>
      </c>
      <c r="D489" s="75" t="s">
        <v>516</v>
      </c>
      <c r="E489" s="75" t="s">
        <v>517</v>
      </c>
      <c r="F489" s="75">
        <v>2</v>
      </c>
      <c r="G489" s="41" t="s">
        <v>516</v>
      </c>
      <c r="H489" s="41" t="s">
        <v>516</v>
      </c>
      <c r="I489" s="41" t="s">
        <v>516</v>
      </c>
      <c r="J489" s="41" t="s">
        <v>516</v>
      </c>
    </row>
    <row r="490" spans="1:10" ht="12.75" customHeight="1">
      <c r="A490" s="41" t="s">
        <v>300</v>
      </c>
      <c r="B490" s="41" t="s">
        <v>1143</v>
      </c>
      <c r="C490" s="41" t="s">
        <v>1144</v>
      </c>
      <c r="D490" s="41" t="s">
        <v>516</v>
      </c>
      <c r="E490" s="41" t="s">
        <v>517</v>
      </c>
      <c r="F490" s="41">
        <v>2</v>
      </c>
      <c r="G490" s="41" t="s">
        <v>516</v>
      </c>
      <c r="H490" s="41" t="s">
        <v>516</v>
      </c>
      <c r="I490" s="41" t="s">
        <v>516</v>
      </c>
      <c r="J490" s="41" t="s">
        <v>516</v>
      </c>
    </row>
    <row r="491" spans="1:10" ht="12.75" customHeight="1">
      <c r="A491" s="41" t="s">
        <v>300</v>
      </c>
      <c r="B491" s="41" t="s">
        <v>1145</v>
      </c>
      <c r="C491" s="41" t="s">
        <v>1146</v>
      </c>
      <c r="D491" s="41" t="s">
        <v>516</v>
      </c>
      <c r="E491" s="41" t="s">
        <v>517</v>
      </c>
      <c r="F491" s="41">
        <v>2</v>
      </c>
      <c r="G491" s="41" t="s">
        <v>516</v>
      </c>
      <c r="H491" s="41" t="s">
        <v>516</v>
      </c>
      <c r="I491" s="41" t="s">
        <v>516</v>
      </c>
      <c r="J491" s="41" t="s">
        <v>516</v>
      </c>
    </row>
    <row r="492" spans="1:10" ht="12.75" customHeight="1">
      <c r="A492" s="75" t="s">
        <v>300</v>
      </c>
      <c r="B492" s="75" t="s">
        <v>323</v>
      </c>
      <c r="C492" s="75" t="s">
        <v>324</v>
      </c>
      <c r="D492" s="75" t="s">
        <v>516</v>
      </c>
      <c r="E492" s="75" t="s">
        <v>517</v>
      </c>
      <c r="F492" s="75">
        <v>2</v>
      </c>
      <c r="G492" s="41" t="s">
        <v>516</v>
      </c>
      <c r="H492" s="41" t="s">
        <v>516</v>
      </c>
      <c r="I492" s="41" t="s">
        <v>516</v>
      </c>
      <c r="J492" s="41" t="s">
        <v>516</v>
      </c>
    </row>
    <row r="493" spans="1:10" ht="12.75" customHeight="1">
      <c r="A493" s="75" t="s">
        <v>300</v>
      </c>
      <c r="B493" s="75" t="s">
        <v>325</v>
      </c>
      <c r="C493" s="75" t="s">
        <v>326</v>
      </c>
      <c r="D493" s="75" t="s">
        <v>516</v>
      </c>
      <c r="E493" s="75" t="s">
        <v>15</v>
      </c>
      <c r="F493" s="75">
        <v>2</v>
      </c>
      <c r="G493" s="41" t="s">
        <v>516</v>
      </c>
      <c r="H493" s="41" t="s">
        <v>516</v>
      </c>
      <c r="I493" s="41" t="s">
        <v>516</v>
      </c>
      <c r="J493" s="41" t="s">
        <v>516</v>
      </c>
    </row>
    <row r="494" spans="1:10" ht="12.75" customHeight="1">
      <c r="A494" s="75" t="s">
        <v>300</v>
      </c>
      <c r="B494" s="75" t="s">
        <v>327</v>
      </c>
      <c r="C494" s="75" t="s">
        <v>328</v>
      </c>
      <c r="D494" s="75" t="s">
        <v>516</v>
      </c>
      <c r="E494" s="75" t="s">
        <v>15</v>
      </c>
      <c r="F494" s="75">
        <v>2</v>
      </c>
      <c r="G494" s="41" t="s">
        <v>516</v>
      </c>
      <c r="H494" s="41" t="s">
        <v>516</v>
      </c>
      <c r="I494" s="41" t="s">
        <v>516</v>
      </c>
      <c r="J494" s="41" t="s">
        <v>516</v>
      </c>
    </row>
    <row r="495" spans="1:10" ht="12.75" customHeight="1">
      <c r="A495" s="75" t="s">
        <v>300</v>
      </c>
      <c r="B495" s="75" t="s">
        <v>329</v>
      </c>
      <c r="C495" s="75" t="s">
        <v>330</v>
      </c>
      <c r="D495" s="75" t="s">
        <v>516</v>
      </c>
      <c r="E495" s="75" t="s">
        <v>517</v>
      </c>
      <c r="F495" s="75">
        <v>2</v>
      </c>
      <c r="G495" s="41" t="s">
        <v>516</v>
      </c>
      <c r="H495" s="41" t="s">
        <v>516</v>
      </c>
      <c r="I495" s="41" t="s">
        <v>516</v>
      </c>
      <c r="J495" s="41" t="s">
        <v>516</v>
      </c>
    </row>
    <row r="496" spans="1:10" ht="12.75" customHeight="1">
      <c r="A496" s="41" t="s">
        <v>300</v>
      </c>
      <c r="B496" s="41" t="s">
        <v>1147</v>
      </c>
      <c r="C496" s="41" t="s">
        <v>1148</v>
      </c>
      <c r="D496" s="41" t="s">
        <v>516</v>
      </c>
      <c r="E496" s="41" t="s">
        <v>517</v>
      </c>
      <c r="F496" s="41">
        <v>3</v>
      </c>
      <c r="G496" s="41" t="s">
        <v>516</v>
      </c>
      <c r="H496" s="41" t="s">
        <v>516</v>
      </c>
      <c r="I496" s="41" t="s">
        <v>516</v>
      </c>
      <c r="J496" s="41" t="s">
        <v>516</v>
      </c>
    </row>
    <row r="497" spans="1:10" ht="12.75" customHeight="1">
      <c r="A497" s="75" t="s">
        <v>300</v>
      </c>
      <c r="B497" s="75" t="s">
        <v>331</v>
      </c>
      <c r="C497" s="75" t="s">
        <v>332</v>
      </c>
      <c r="D497" s="75" t="s">
        <v>516</v>
      </c>
      <c r="E497" s="75" t="s">
        <v>517</v>
      </c>
      <c r="F497" s="75">
        <v>1</v>
      </c>
      <c r="G497" s="41" t="s">
        <v>516</v>
      </c>
      <c r="H497" s="41" t="s">
        <v>516</v>
      </c>
      <c r="I497" s="41" t="s">
        <v>516</v>
      </c>
      <c r="J497" s="41" t="s">
        <v>516</v>
      </c>
    </row>
    <row r="498" spans="1:10" ht="12.75" customHeight="1">
      <c r="A498" s="75" t="s">
        <v>300</v>
      </c>
      <c r="B498" s="75" t="s">
        <v>334</v>
      </c>
      <c r="C498" s="75" t="s">
        <v>332</v>
      </c>
      <c r="D498" s="75" t="s">
        <v>516</v>
      </c>
      <c r="E498" s="75" t="s">
        <v>517</v>
      </c>
      <c r="F498" s="75">
        <v>1</v>
      </c>
      <c r="G498" s="41" t="s">
        <v>516</v>
      </c>
      <c r="H498" s="41" t="s">
        <v>516</v>
      </c>
      <c r="I498" s="41" t="s">
        <v>516</v>
      </c>
      <c r="J498" s="41" t="s">
        <v>516</v>
      </c>
    </row>
    <row r="499" spans="1:10" ht="12.75" customHeight="1">
      <c r="A499" s="75" t="s">
        <v>300</v>
      </c>
      <c r="B499" s="75" t="s">
        <v>335</v>
      </c>
      <c r="C499" s="75" t="s">
        <v>332</v>
      </c>
      <c r="D499" s="75" t="s">
        <v>516</v>
      </c>
      <c r="E499" s="75" t="s">
        <v>517</v>
      </c>
      <c r="F499" s="75">
        <v>1</v>
      </c>
      <c r="G499" s="41" t="s">
        <v>516</v>
      </c>
      <c r="H499" s="41" t="s">
        <v>516</v>
      </c>
      <c r="I499" s="41" t="s">
        <v>516</v>
      </c>
      <c r="J499" s="41" t="s">
        <v>516</v>
      </c>
    </row>
    <row r="500" spans="1:10" ht="12.75" customHeight="1">
      <c r="A500" s="75" t="s">
        <v>300</v>
      </c>
      <c r="B500" s="75" t="s">
        <v>333</v>
      </c>
      <c r="C500" s="75" t="s">
        <v>332</v>
      </c>
      <c r="D500" s="75" t="s">
        <v>516</v>
      </c>
      <c r="E500" s="75" t="s">
        <v>517</v>
      </c>
      <c r="F500" s="75">
        <v>1</v>
      </c>
      <c r="G500" s="41" t="s">
        <v>516</v>
      </c>
      <c r="H500" s="41" t="s">
        <v>516</v>
      </c>
      <c r="I500" s="41" t="s">
        <v>516</v>
      </c>
      <c r="J500" s="41" t="s">
        <v>516</v>
      </c>
    </row>
    <row r="501" spans="1:10" ht="12.75" customHeight="1">
      <c r="A501" s="107" t="s">
        <v>300</v>
      </c>
      <c r="B501" s="107" t="s">
        <v>336</v>
      </c>
      <c r="C501" s="107" t="s">
        <v>337</v>
      </c>
      <c r="D501" s="107" t="s">
        <v>516</v>
      </c>
      <c r="E501" s="107" t="s">
        <v>15</v>
      </c>
      <c r="F501" s="107">
        <v>2</v>
      </c>
      <c r="G501" s="106" t="s">
        <v>564</v>
      </c>
      <c r="H501" s="106" t="s">
        <v>564</v>
      </c>
      <c r="I501" s="106" t="s">
        <v>564</v>
      </c>
      <c r="J501" s="106" t="s">
        <v>564</v>
      </c>
    </row>
    <row r="502" spans="1:10" ht="12.75" customHeight="1">
      <c r="A502" s="41"/>
      <c r="B502" s="41">
        <f>COUNTA(B477:B501)</f>
        <v>25</v>
      </c>
      <c r="C502" s="41"/>
      <c r="D502" s="41"/>
      <c r="E502" s="41"/>
      <c r="F502" s="41"/>
      <c r="G502" s="41"/>
      <c r="H502" s="41"/>
      <c r="I502" s="41"/>
      <c r="J502" s="41"/>
    </row>
    <row r="503" spans="1:10" ht="12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</row>
    <row r="504" spans="1:10" ht="12.75" customHeight="1">
      <c r="A504" s="41" t="s">
        <v>338</v>
      </c>
      <c r="B504" s="41" t="s">
        <v>1149</v>
      </c>
      <c r="C504" s="41" t="s">
        <v>1150</v>
      </c>
      <c r="D504" s="41" t="s">
        <v>516</v>
      </c>
      <c r="E504" s="41" t="s">
        <v>517</v>
      </c>
      <c r="F504" s="41">
        <v>2</v>
      </c>
      <c r="G504" s="41" t="s">
        <v>516</v>
      </c>
      <c r="H504" s="41" t="s">
        <v>516</v>
      </c>
      <c r="I504" s="41" t="s">
        <v>516</v>
      </c>
      <c r="J504" s="41" t="s">
        <v>516</v>
      </c>
    </row>
    <row r="505" spans="1:10" ht="12.75" customHeight="1">
      <c r="A505" s="75" t="s">
        <v>338</v>
      </c>
      <c r="B505" s="75" t="s">
        <v>343</v>
      </c>
      <c r="C505" s="75" t="s">
        <v>344</v>
      </c>
      <c r="D505" s="75" t="s">
        <v>516</v>
      </c>
      <c r="E505" s="75" t="s">
        <v>517</v>
      </c>
      <c r="F505" s="75">
        <v>2</v>
      </c>
      <c r="G505" s="41" t="s">
        <v>516</v>
      </c>
      <c r="H505" s="41" t="s">
        <v>516</v>
      </c>
      <c r="I505" s="41" t="s">
        <v>516</v>
      </c>
      <c r="J505" s="41" t="s">
        <v>516</v>
      </c>
    </row>
    <row r="506" spans="1:10" ht="12.75" customHeight="1">
      <c r="A506" s="41" t="s">
        <v>338</v>
      </c>
      <c r="B506" s="41" t="s">
        <v>1151</v>
      </c>
      <c r="C506" s="41" t="s">
        <v>1152</v>
      </c>
      <c r="D506" s="41" t="s">
        <v>516</v>
      </c>
      <c r="E506" s="41" t="s">
        <v>34</v>
      </c>
      <c r="F506" s="41">
        <v>2</v>
      </c>
      <c r="G506" s="41" t="s">
        <v>516</v>
      </c>
      <c r="H506" s="41" t="s">
        <v>516</v>
      </c>
      <c r="I506" s="41" t="s">
        <v>516</v>
      </c>
      <c r="J506" s="41" t="s">
        <v>516</v>
      </c>
    </row>
    <row r="507" spans="1:10" ht="12.75" customHeight="1">
      <c r="A507" s="41" t="s">
        <v>338</v>
      </c>
      <c r="B507" s="41" t="s">
        <v>1153</v>
      </c>
      <c r="C507" s="41" t="s">
        <v>1154</v>
      </c>
      <c r="D507" s="41" t="s">
        <v>516</v>
      </c>
      <c r="E507" s="41" t="s">
        <v>34</v>
      </c>
      <c r="F507" s="41">
        <v>2</v>
      </c>
      <c r="G507" s="41" t="s">
        <v>564</v>
      </c>
      <c r="H507" s="41" t="s">
        <v>564</v>
      </c>
      <c r="I507" s="41" t="s">
        <v>564</v>
      </c>
      <c r="J507" s="41" t="s">
        <v>564</v>
      </c>
    </row>
    <row r="508" spans="1:10" ht="12.75" customHeight="1">
      <c r="A508" s="41" t="s">
        <v>338</v>
      </c>
      <c r="B508" s="41" t="s">
        <v>1155</v>
      </c>
      <c r="C508" s="41" t="s">
        <v>1156</v>
      </c>
      <c r="D508" s="41" t="s">
        <v>516</v>
      </c>
      <c r="E508" s="41" t="s">
        <v>15</v>
      </c>
      <c r="F508" s="41">
        <v>2</v>
      </c>
      <c r="G508" s="41" t="s">
        <v>564</v>
      </c>
      <c r="H508" s="41" t="s">
        <v>564</v>
      </c>
      <c r="I508" s="41" t="s">
        <v>564</v>
      </c>
      <c r="J508" s="41" t="s">
        <v>564</v>
      </c>
    </row>
    <row r="509" spans="1:10" ht="12.75" customHeight="1">
      <c r="A509" s="75" t="s">
        <v>338</v>
      </c>
      <c r="B509" s="75" t="s">
        <v>345</v>
      </c>
      <c r="C509" s="75" t="s">
        <v>346</v>
      </c>
      <c r="D509" s="75" t="s">
        <v>516</v>
      </c>
      <c r="E509" s="75" t="s">
        <v>15</v>
      </c>
      <c r="F509" s="75">
        <v>2</v>
      </c>
      <c r="G509" s="41" t="s">
        <v>516</v>
      </c>
      <c r="H509" s="41" t="s">
        <v>516</v>
      </c>
      <c r="I509" s="41" t="s">
        <v>516</v>
      </c>
      <c r="J509" s="41" t="s">
        <v>516</v>
      </c>
    </row>
    <row r="510" spans="1:10" ht="12.75" customHeight="1">
      <c r="A510" s="41" t="s">
        <v>338</v>
      </c>
      <c r="B510" s="41" t="s">
        <v>1157</v>
      </c>
      <c r="C510" s="41" t="s">
        <v>1158</v>
      </c>
      <c r="D510" s="41" t="s">
        <v>516</v>
      </c>
      <c r="E510" s="41" t="s">
        <v>15</v>
      </c>
      <c r="F510" s="41">
        <v>2</v>
      </c>
      <c r="G510" s="41" t="s">
        <v>564</v>
      </c>
      <c r="H510" s="41" t="s">
        <v>564</v>
      </c>
      <c r="I510" s="41" t="s">
        <v>564</v>
      </c>
      <c r="J510" s="41" t="s">
        <v>564</v>
      </c>
    </row>
    <row r="511" spans="1:10" ht="12.75" customHeight="1">
      <c r="A511" s="41" t="s">
        <v>338</v>
      </c>
      <c r="B511" s="41" t="s">
        <v>1159</v>
      </c>
      <c r="C511" s="41" t="s">
        <v>1160</v>
      </c>
      <c r="D511" s="41" t="s">
        <v>516</v>
      </c>
      <c r="E511" s="41" t="s">
        <v>34</v>
      </c>
      <c r="F511" s="41">
        <v>2</v>
      </c>
      <c r="G511" s="41" t="s">
        <v>516</v>
      </c>
      <c r="H511" s="41" t="s">
        <v>516</v>
      </c>
      <c r="I511" s="41" t="s">
        <v>516</v>
      </c>
      <c r="J511" s="41" t="s">
        <v>516</v>
      </c>
    </row>
    <row r="512" spans="1:10" ht="12.75" customHeight="1">
      <c r="A512" s="75" t="s">
        <v>338</v>
      </c>
      <c r="B512" s="75" t="s">
        <v>347</v>
      </c>
      <c r="C512" s="75" t="s">
        <v>348</v>
      </c>
      <c r="D512" s="75" t="s">
        <v>516</v>
      </c>
      <c r="E512" s="75" t="s">
        <v>517</v>
      </c>
      <c r="F512" s="75">
        <v>2</v>
      </c>
      <c r="G512" s="41" t="s">
        <v>516</v>
      </c>
      <c r="H512" s="41" t="s">
        <v>516</v>
      </c>
      <c r="I512" s="41" t="s">
        <v>516</v>
      </c>
      <c r="J512" s="41" t="s">
        <v>516</v>
      </c>
    </row>
    <row r="513" spans="1:10" ht="12.75" customHeight="1">
      <c r="A513" s="75" t="s">
        <v>338</v>
      </c>
      <c r="B513" s="75" t="s">
        <v>349</v>
      </c>
      <c r="C513" s="75" t="s">
        <v>350</v>
      </c>
      <c r="D513" s="75" t="s">
        <v>516</v>
      </c>
      <c r="E513" s="75" t="s">
        <v>517</v>
      </c>
      <c r="F513" s="75">
        <v>2</v>
      </c>
      <c r="G513" s="41" t="s">
        <v>516</v>
      </c>
      <c r="H513" s="41" t="s">
        <v>516</v>
      </c>
      <c r="I513" s="41" t="s">
        <v>516</v>
      </c>
      <c r="J513" s="41" t="s">
        <v>516</v>
      </c>
    </row>
    <row r="514" spans="1:10" ht="12.75" customHeight="1">
      <c r="A514" s="75" t="s">
        <v>338</v>
      </c>
      <c r="B514" s="75" t="s">
        <v>549</v>
      </c>
      <c r="C514" s="75" t="s">
        <v>550</v>
      </c>
      <c r="D514" s="75" t="s">
        <v>516</v>
      </c>
      <c r="E514" s="75" t="s">
        <v>517</v>
      </c>
      <c r="F514" s="75">
        <v>2</v>
      </c>
      <c r="G514" s="41" t="s">
        <v>564</v>
      </c>
      <c r="H514" s="41" t="s">
        <v>564</v>
      </c>
      <c r="I514" s="41" t="s">
        <v>564</v>
      </c>
      <c r="J514" s="41" t="s">
        <v>564</v>
      </c>
    </row>
    <row r="515" spans="1:10" ht="12.75" customHeight="1">
      <c r="A515" s="41" t="s">
        <v>338</v>
      </c>
      <c r="B515" s="41" t="s">
        <v>1161</v>
      </c>
      <c r="C515" s="41" t="s">
        <v>1162</v>
      </c>
      <c r="D515" s="41" t="s">
        <v>516</v>
      </c>
      <c r="E515" s="41" t="s">
        <v>517</v>
      </c>
      <c r="F515" s="41">
        <v>2</v>
      </c>
      <c r="G515" s="41" t="s">
        <v>516</v>
      </c>
      <c r="H515" s="41" t="s">
        <v>516</v>
      </c>
      <c r="I515" s="41" t="s">
        <v>516</v>
      </c>
      <c r="J515" s="41" t="s">
        <v>516</v>
      </c>
    </row>
    <row r="516" spans="1:10" ht="12.75" customHeight="1">
      <c r="A516" s="41" t="s">
        <v>338</v>
      </c>
      <c r="B516" s="41" t="s">
        <v>1163</v>
      </c>
      <c r="C516" s="41" t="s">
        <v>1164</v>
      </c>
      <c r="D516" s="41" t="s">
        <v>516</v>
      </c>
      <c r="E516" s="41" t="s">
        <v>15</v>
      </c>
      <c r="F516" s="41">
        <v>2</v>
      </c>
      <c r="G516" s="41" t="s">
        <v>516</v>
      </c>
      <c r="H516" s="41" t="s">
        <v>516</v>
      </c>
      <c r="I516" s="41" t="s">
        <v>516</v>
      </c>
      <c r="J516" s="41" t="s">
        <v>516</v>
      </c>
    </row>
    <row r="517" spans="1:10" ht="12.75" customHeight="1">
      <c r="A517" s="75" t="s">
        <v>338</v>
      </c>
      <c r="B517" s="75" t="s">
        <v>351</v>
      </c>
      <c r="C517" s="75" t="s">
        <v>352</v>
      </c>
      <c r="D517" s="75" t="s">
        <v>516</v>
      </c>
      <c r="E517" s="75" t="s">
        <v>517</v>
      </c>
      <c r="F517" s="75">
        <v>2</v>
      </c>
      <c r="G517" s="41" t="s">
        <v>516</v>
      </c>
      <c r="H517" s="41" t="s">
        <v>516</v>
      </c>
      <c r="I517" s="41" t="s">
        <v>516</v>
      </c>
      <c r="J517" s="41" t="s">
        <v>516</v>
      </c>
    </row>
    <row r="518" spans="1:10" ht="12.75" customHeight="1">
      <c r="A518" s="75" t="s">
        <v>338</v>
      </c>
      <c r="B518" s="75" t="s">
        <v>353</v>
      </c>
      <c r="C518" s="75" t="s">
        <v>354</v>
      </c>
      <c r="D518" s="75" t="s">
        <v>516</v>
      </c>
      <c r="E518" s="75" t="s">
        <v>15</v>
      </c>
      <c r="F518" s="75">
        <v>2</v>
      </c>
      <c r="G518" s="41" t="s">
        <v>516</v>
      </c>
      <c r="H518" s="41" t="s">
        <v>516</v>
      </c>
      <c r="I518" s="41" t="s">
        <v>516</v>
      </c>
      <c r="J518" s="41" t="s">
        <v>516</v>
      </c>
    </row>
    <row r="519" spans="1:10" ht="12.75" customHeight="1">
      <c r="A519" s="75" t="s">
        <v>338</v>
      </c>
      <c r="B519" s="75" t="s">
        <v>355</v>
      </c>
      <c r="C519" s="75" t="s">
        <v>356</v>
      </c>
      <c r="D519" s="75" t="s">
        <v>516</v>
      </c>
      <c r="E519" s="75" t="s">
        <v>517</v>
      </c>
      <c r="F519" s="75">
        <v>2</v>
      </c>
      <c r="G519" s="41" t="s">
        <v>516</v>
      </c>
      <c r="H519" s="41" t="s">
        <v>516</v>
      </c>
      <c r="I519" s="41" t="s">
        <v>516</v>
      </c>
      <c r="J519" s="41" t="s">
        <v>516</v>
      </c>
    </row>
    <row r="520" spans="1:10" ht="12.75" customHeight="1">
      <c r="A520" s="41" t="s">
        <v>338</v>
      </c>
      <c r="B520" s="41" t="s">
        <v>1165</v>
      </c>
      <c r="C520" s="41" t="s">
        <v>1166</v>
      </c>
      <c r="D520" s="41" t="s">
        <v>516</v>
      </c>
      <c r="E520" s="41" t="s">
        <v>517</v>
      </c>
      <c r="F520" s="41">
        <v>3</v>
      </c>
      <c r="G520" s="41" t="s">
        <v>516</v>
      </c>
      <c r="H520" s="41" t="s">
        <v>516</v>
      </c>
      <c r="I520" s="41" t="s">
        <v>516</v>
      </c>
      <c r="J520" s="41" t="s">
        <v>516</v>
      </c>
    </row>
    <row r="521" spans="1:10" ht="12.75" customHeight="1">
      <c r="A521" s="75" t="s">
        <v>338</v>
      </c>
      <c r="B521" s="75" t="s">
        <v>357</v>
      </c>
      <c r="C521" s="75" t="s">
        <v>313</v>
      </c>
      <c r="D521" s="75" t="s">
        <v>516</v>
      </c>
      <c r="E521" s="75" t="s">
        <v>517</v>
      </c>
      <c r="F521" s="75">
        <v>2</v>
      </c>
      <c r="G521" s="41" t="s">
        <v>516</v>
      </c>
      <c r="H521" s="41" t="s">
        <v>516</v>
      </c>
      <c r="I521" s="41" t="s">
        <v>516</v>
      </c>
      <c r="J521" s="41" t="s">
        <v>516</v>
      </c>
    </row>
    <row r="522" spans="1:10" ht="12.75" customHeight="1">
      <c r="A522" s="75" t="s">
        <v>338</v>
      </c>
      <c r="B522" s="75" t="s">
        <v>358</v>
      </c>
      <c r="C522" s="75" t="s">
        <v>359</v>
      </c>
      <c r="D522" s="75" t="s">
        <v>516</v>
      </c>
      <c r="E522" s="75" t="s">
        <v>517</v>
      </c>
      <c r="F522" s="75">
        <v>2</v>
      </c>
      <c r="G522" s="41" t="s">
        <v>516</v>
      </c>
      <c r="H522" s="41" t="s">
        <v>516</v>
      </c>
      <c r="I522" s="41" t="s">
        <v>516</v>
      </c>
      <c r="J522" s="41" t="s">
        <v>516</v>
      </c>
    </row>
    <row r="523" spans="1:10" ht="12.75" customHeight="1">
      <c r="A523" s="75" t="s">
        <v>338</v>
      </c>
      <c r="B523" s="75" t="s">
        <v>360</v>
      </c>
      <c r="C523" s="75" t="s">
        <v>361</v>
      </c>
      <c r="D523" s="75" t="s">
        <v>516</v>
      </c>
      <c r="E523" s="75" t="s">
        <v>517</v>
      </c>
      <c r="F523" s="75">
        <v>2</v>
      </c>
      <c r="G523" s="41" t="s">
        <v>516</v>
      </c>
      <c r="H523" s="41" t="s">
        <v>516</v>
      </c>
      <c r="I523" s="41" t="s">
        <v>516</v>
      </c>
      <c r="J523" s="41" t="s">
        <v>516</v>
      </c>
    </row>
    <row r="524" spans="1:10" ht="12.75" customHeight="1">
      <c r="A524" s="75" t="s">
        <v>338</v>
      </c>
      <c r="B524" s="75" t="s">
        <v>362</v>
      </c>
      <c r="C524" s="75" t="s">
        <v>361</v>
      </c>
      <c r="D524" s="75" t="s">
        <v>516</v>
      </c>
      <c r="E524" s="75" t="s">
        <v>517</v>
      </c>
      <c r="F524" s="75">
        <v>2</v>
      </c>
      <c r="G524" s="41" t="s">
        <v>564</v>
      </c>
      <c r="H524" s="41" t="s">
        <v>564</v>
      </c>
      <c r="I524" s="41" t="s">
        <v>564</v>
      </c>
      <c r="J524" s="41" t="s">
        <v>564</v>
      </c>
    </row>
    <row r="525" spans="1:10" ht="12.75" customHeight="1">
      <c r="A525" s="75" t="s">
        <v>338</v>
      </c>
      <c r="B525" s="75" t="s">
        <v>363</v>
      </c>
      <c r="C525" s="75" t="s">
        <v>364</v>
      </c>
      <c r="D525" s="75" t="s">
        <v>516</v>
      </c>
      <c r="E525" s="75" t="s">
        <v>15</v>
      </c>
      <c r="F525" s="75">
        <v>2</v>
      </c>
      <c r="G525" s="41" t="s">
        <v>516</v>
      </c>
      <c r="H525" s="41" t="s">
        <v>516</v>
      </c>
      <c r="I525" s="41" t="s">
        <v>516</v>
      </c>
      <c r="J525" s="41" t="s">
        <v>516</v>
      </c>
    </row>
    <row r="526" spans="1:10" ht="12.75" customHeight="1">
      <c r="A526" s="75" t="s">
        <v>338</v>
      </c>
      <c r="B526" s="75" t="s">
        <v>365</v>
      </c>
      <c r="C526" s="75" t="s">
        <v>366</v>
      </c>
      <c r="D526" s="75" t="s">
        <v>516</v>
      </c>
      <c r="E526" s="75" t="s">
        <v>517</v>
      </c>
      <c r="F526" s="75">
        <v>2</v>
      </c>
      <c r="G526" s="41" t="s">
        <v>516</v>
      </c>
      <c r="H526" s="41" t="s">
        <v>516</v>
      </c>
      <c r="I526" s="41" t="s">
        <v>516</v>
      </c>
      <c r="J526" s="41" t="s">
        <v>516</v>
      </c>
    </row>
    <row r="527" spans="1:10" ht="12.75" customHeight="1">
      <c r="A527" s="75" t="s">
        <v>338</v>
      </c>
      <c r="B527" s="75" t="s">
        <v>367</v>
      </c>
      <c r="C527" s="75" t="s">
        <v>368</v>
      </c>
      <c r="D527" s="75" t="s">
        <v>516</v>
      </c>
      <c r="E527" s="75" t="s">
        <v>517</v>
      </c>
      <c r="F527" s="75">
        <v>2</v>
      </c>
      <c r="G527" s="41" t="s">
        <v>516</v>
      </c>
      <c r="H527" s="41" t="s">
        <v>516</v>
      </c>
      <c r="I527" s="41" t="s">
        <v>516</v>
      </c>
      <c r="J527" s="41" t="s">
        <v>516</v>
      </c>
    </row>
    <row r="528" spans="1:10" ht="12.75" customHeight="1">
      <c r="A528" s="75" t="s">
        <v>338</v>
      </c>
      <c r="B528" s="75" t="s">
        <v>369</v>
      </c>
      <c r="C528" s="75" t="s">
        <v>370</v>
      </c>
      <c r="D528" s="75" t="s">
        <v>516</v>
      </c>
      <c r="E528" s="75" t="s">
        <v>517</v>
      </c>
      <c r="F528" s="75">
        <v>2</v>
      </c>
      <c r="G528" s="41" t="s">
        <v>516</v>
      </c>
      <c r="H528" s="41" t="s">
        <v>516</v>
      </c>
      <c r="I528" s="41" t="s">
        <v>516</v>
      </c>
      <c r="J528" s="41" t="s">
        <v>516</v>
      </c>
    </row>
    <row r="529" spans="1:10" ht="12.75" customHeight="1">
      <c r="A529" s="75" t="s">
        <v>338</v>
      </c>
      <c r="B529" s="75" t="s">
        <v>551</v>
      </c>
      <c r="C529" s="75" t="s">
        <v>552</v>
      </c>
      <c r="D529" s="75" t="s">
        <v>516</v>
      </c>
      <c r="E529" s="75" t="s">
        <v>15</v>
      </c>
      <c r="F529" s="75">
        <v>2</v>
      </c>
      <c r="G529" s="41" t="s">
        <v>564</v>
      </c>
      <c r="H529" s="41" t="s">
        <v>564</v>
      </c>
      <c r="I529" s="41" t="s">
        <v>564</v>
      </c>
      <c r="J529" s="41" t="s">
        <v>564</v>
      </c>
    </row>
    <row r="530" spans="1:10" ht="12.75" customHeight="1">
      <c r="A530" s="41" t="s">
        <v>338</v>
      </c>
      <c r="B530" s="41" t="s">
        <v>1167</v>
      </c>
      <c r="C530" s="41" t="s">
        <v>1168</v>
      </c>
      <c r="D530" s="41" t="s">
        <v>516</v>
      </c>
      <c r="E530" s="41" t="s">
        <v>34</v>
      </c>
      <c r="F530" s="41">
        <v>2</v>
      </c>
      <c r="G530" s="41" t="s">
        <v>516</v>
      </c>
      <c r="H530" s="41" t="s">
        <v>516</v>
      </c>
      <c r="I530" s="41" t="s">
        <v>516</v>
      </c>
      <c r="J530" s="41" t="s">
        <v>516</v>
      </c>
    </row>
    <row r="531" spans="1:10" ht="12.75" customHeight="1">
      <c r="A531" s="41" t="s">
        <v>338</v>
      </c>
      <c r="B531" s="41" t="s">
        <v>1169</v>
      </c>
      <c r="C531" s="41" t="s">
        <v>1170</v>
      </c>
      <c r="D531" s="41" t="s">
        <v>516</v>
      </c>
      <c r="E531" s="41" t="s">
        <v>34</v>
      </c>
      <c r="F531" s="41">
        <v>2</v>
      </c>
      <c r="G531" s="41" t="s">
        <v>516</v>
      </c>
      <c r="H531" s="41" t="s">
        <v>516</v>
      </c>
      <c r="I531" s="41" t="s">
        <v>516</v>
      </c>
      <c r="J531" s="41" t="s">
        <v>516</v>
      </c>
    </row>
    <row r="532" spans="1:10" ht="12.75" customHeight="1">
      <c r="A532" s="41" t="s">
        <v>338</v>
      </c>
      <c r="B532" s="41" t="s">
        <v>1171</v>
      </c>
      <c r="C532" s="41" t="s">
        <v>1172</v>
      </c>
      <c r="D532" s="41" t="s">
        <v>516</v>
      </c>
      <c r="E532" s="41" t="s">
        <v>15</v>
      </c>
      <c r="F532" s="41">
        <v>2</v>
      </c>
      <c r="G532" s="41" t="s">
        <v>516</v>
      </c>
      <c r="H532" s="41" t="s">
        <v>516</v>
      </c>
      <c r="I532" s="41" t="s">
        <v>516</v>
      </c>
      <c r="J532" s="41" t="s">
        <v>516</v>
      </c>
    </row>
    <row r="533" spans="1:10" ht="12.75" customHeight="1">
      <c r="A533" s="41" t="s">
        <v>338</v>
      </c>
      <c r="B533" s="41" t="s">
        <v>1173</v>
      </c>
      <c r="C533" s="41" t="s">
        <v>1174</v>
      </c>
      <c r="D533" s="41" t="s">
        <v>516</v>
      </c>
      <c r="E533" s="41" t="s">
        <v>15</v>
      </c>
      <c r="F533" s="41">
        <v>2</v>
      </c>
      <c r="G533" s="41" t="s">
        <v>564</v>
      </c>
      <c r="H533" s="41" t="s">
        <v>564</v>
      </c>
      <c r="I533" s="41" t="s">
        <v>564</v>
      </c>
      <c r="J533" s="41" t="s">
        <v>564</v>
      </c>
    </row>
    <row r="534" spans="1:10" ht="12.75" customHeight="1">
      <c r="A534" s="75" t="s">
        <v>338</v>
      </c>
      <c r="B534" s="75" t="s">
        <v>371</v>
      </c>
      <c r="C534" s="75" t="s">
        <v>372</v>
      </c>
      <c r="D534" s="75" t="s">
        <v>516</v>
      </c>
      <c r="E534" s="75" t="s">
        <v>517</v>
      </c>
      <c r="F534" s="75">
        <v>2</v>
      </c>
      <c r="G534" s="41" t="s">
        <v>516</v>
      </c>
      <c r="H534" s="41" t="s">
        <v>516</v>
      </c>
      <c r="I534" s="41" t="s">
        <v>516</v>
      </c>
      <c r="J534" s="41" t="s">
        <v>516</v>
      </c>
    </row>
    <row r="535" spans="1:10" ht="12.75" customHeight="1">
      <c r="A535" s="75" t="s">
        <v>338</v>
      </c>
      <c r="B535" s="75" t="s">
        <v>1309</v>
      </c>
      <c r="C535" s="75" t="s">
        <v>1310</v>
      </c>
      <c r="D535" s="75"/>
      <c r="E535" s="75"/>
      <c r="F535" s="75"/>
      <c r="G535" s="41"/>
      <c r="H535" s="41"/>
      <c r="I535" s="41"/>
      <c r="J535" s="41"/>
    </row>
    <row r="536" spans="1:10" ht="12.75" customHeight="1">
      <c r="A536" s="41" t="s">
        <v>338</v>
      </c>
      <c r="B536" s="41" t="s">
        <v>1175</v>
      </c>
      <c r="C536" s="41" t="s">
        <v>1176</v>
      </c>
      <c r="D536" s="41" t="s">
        <v>516</v>
      </c>
      <c r="E536" s="41" t="s">
        <v>517</v>
      </c>
      <c r="F536" s="41">
        <v>2</v>
      </c>
      <c r="G536" s="41" t="s">
        <v>516</v>
      </c>
      <c r="H536" s="41" t="s">
        <v>516</v>
      </c>
      <c r="I536" s="41" t="s">
        <v>516</v>
      </c>
      <c r="J536" s="41" t="s">
        <v>516</v>
      </c>
    </row>
    <row r="537" spans="1:10" ht="12.75" customHeight="1">
      <c r="A537" s="41" t="s">
        <v>338</v>
      </c>
      <c r="B537" s="41" t="s">
        <v>1177</v>
      </c>
      <c r="C537" s="41" t="s">
        <v>1178</v>
      </c>
      <c r="D537" s="41" t="s">
        <v>516</v>
      </c>
      <c r="E537" s="41" t="s">
        <v>517</v>
      </c>
      <c r="F537" s="41">
        <v>2</v>
      </c>
      <c r="G537" s="41" t="s">
        <v>516</v>
      </c>
      <c r="H537" s="41" t="s">
        <v>516</v>
      </c>
      <c r="I537" s="41" t="s">
        <v>516</v>
      </c>
      <c r="J537" s="41" t="s">
        <v>516</v>
      </c>
    </row>
    <row r="538" spans="1:10" ht="12.75" customHeight="1">
      <c r="A538" s="41" t="s">
        <v>338</v>
      </c>
      <c r="B538" s="41" t="s">
        <v>1179</v>
      </c>
      <c r="C538" s="41" t="s">
        <v>1180</v>
      </c>
      <c r="D538" s="41" t="s">
        <v>516</v>
      </c>
      <c r="E538" s="41" t="s">
        <v>517</v>
      </c>
      <c r="F538" s="41">
        <v>2</v>
      </c>
      <c r="G538" s="41" t="s">
        <v>516</v>
      </c>
      <c r="H538" s="41" t="s">
        <v>516</v>
      </c>
      <c r="I538" s="41" t="s">
        <v>516</v>
      </c>
      <c r="J538" s="41" t="s">
        <v>516</v>
      </c>
    </row>
    <row r="539" spans="1:10" ht="12.75" customHeight="1">
      <c r="A539" s="41" t="s">
        <v>338</v>
      </c>
      <c r="B539" s="41" t="s">
        <v>1181</v>
      </c>
      <c r="C539" s="41" t="s">
        <v>1182</v>
      </c>
      <c r="D539" s="41" t="s">
        <v>516</v>
      </c>
      <c r="E539" s="41" t="s">
        <v>15</v>
      </c>
      <c r="F539" s="41">
        <v>2</v>
      </c>
      <c r="G539" s="41" t="s">
        <v>516</v>
      </c>
      <c r="H539" s="41" t="s">
        <v>516</v>
      </c>
      <c r="I539" s="41" t="s">
        <v>516</v>
      </c>
      <c r="J539" s="41" t="s">
        <v>516</v>
      </c>
    </row>
    <row r="540" spans="1:10" ht="12.75" customHeight="1">
      <c r="A540" s="41" t="s">
        <v>338</v>
      </c>
      <c r="B540" s="41" t="s">
        <v>1183</v>
      </c>
      <c r="C540" s="41" t="s">
        <v>1184</v>
      </c>
      <c r="D540" s="41" t="s">
        <v>516</v>
      </c>
      <c r="E540" s="41" t="s">
        <v>34</v>
      </c>
      <c r="F540" s="41">
        <v>2</v>
      </c>
      <c r="G540" s="41" t="s">
        <v>516</v>
      </c>
      <c r="H540" s="41" t="s">
        <v>516</v>
      </c>
      <c r="I540" s="41" t="s">
        <v>516</v>
      </c>
      <c r="J540" s="41" t="s">
        <v>516</v>
      </c>
    </row>
    <row r="541" spans="1:10" ht="12.75" customHeight="1">
      <c r="A541" s="75" t="s">
        <v>338</v>
      </c>
      <c r="B541" s="75" t="s">
        <v>377</v>
      </c>
      <c r="C541" s="75" t="s">
        <v>378</v>
      </c>
      <c r="D541" s="75" t="s">
        <v>516</v>
      </c>
      <c r="E541" s="75" t="s">
        <v>517</v>
      </c>
      <c r="F541" s="75">
        <v>2</v>
      </c>
      <c r="G541" s="41" t="s">
        <v>516</v>
      </c>
      <c r="H541" s="41" t="s">
        <v>516</v>
      </c>
      <c r="I541" s="41" t="s">
        <v>516</v>
      </c>
      <c r="J541" s="41" t="s">
        <v>516</v>
      </c>
    </row>
    <row r="542" spans="1:10" ht="12.75" customHeight="1">
      <c r="A542" s="41" t="s">
        <v>338</v>
      </c>
      <c r="B542" s="41" t="s">
        <v>1185</v>
      </c>
      <c r="C542" s="41" t="s">
        <v>1186</v>
      </c>
      <c r="D542" s="41" t="s">
        <v>516</v>
      </c>
      <c r="E542" s="41" t="s">
        <v>15</v>
      </c>
      <c r="F542" s="41">
        <v>2</v>
      </c>
      <c r="G542" s="41" t="s">
        <v>516</v>
      </c>
      <c r="H542" s="41" t="s">
        <v>516</v>
      </c>
      <c r="I542" s="41" t="s">
        <v>516</v>
      </c>
      <c r="J542" s="41" t="s">
        <v>516</v>
      </c>
    </row>
    <row r="543" spans="1:10" ht="12.75" customHeight="1">
      <c r="A543" s="75" t="s">
        <v>338</v>
      </c>
      <c r="B543" s="75" t="s">
        <v>379</v>
      </c>
      <c r="C543" s="75" t="s">
        <v>316</v>
      </c>
      <c r="D543" s="75" t="s">
        <v>516</v>
      </c>
      <c r="E543" s="75" t="s">
        <v>517</v>
      </c>
      <c r="F543" s="75">
        <v>2</v>
      </c>
      <c r="G543" s="41" t="s">
        <v>516</v>
      </c>
      <c r="H543" s="41" t="s">
        <v>516</v>
      </c>
      <c r="I543" s="41" t="s">
        <v>516</v>
      </c>
      <c r="J543" s="41" t="s">
        <v>516</v>
      </c>
    </row>
    <row r="544" spans="1:10" ht="12.75" customHeight="1">
      <c r="A544" s="41" t="s">
        <v>338</v>
      </c>
      <c r="B544" s="41" t="s">
        <v>1187</v>
      </c>
      <c r="C544" s="41" t="s">
        <v>1188</v>
      </c>
      <c r="D544" s="41" t="s">
        <v>516</v>
      </c>
      <c r="E544" s="41" t="s">
        <v>15</v>
      </c>
      <c r="F544" s="41">
        <v>2</v>
      </c>
      <c r="G544" s="41" t="s">
        <v>516</v>
      </c>
      <c r="H544" s="41" t="s">
        <v>516</v>
      </c>
      <c r="I544" s="41" t="s">
        <v>516</v>
      </c>
      <c r="J544" s="41" t="s">
        <v>516</v>
      </c>
    </row>
    <row r="545" spans="1:10" ht="12.75" customHeight="1">
      <c r="A545" s="75" t="s">
        <v>338</v>
      </c>
      <c r="B545" s="75" t="s">
        <v>380</v>
      </c>
      <c r="C545" s="75" t="s">
        <v>381</v>
      </c>
      <c r="D545" s="75" t="s">
        <v>516</v>
      </c>
      <c r="E545" s="75" t="s">
        <v>517</v>
      </c>
      <c r="F545" s="75">
        <v>2</v>
      </c>
      <c r="G545" s="41" t="s">
        <v>516</v>
      </c>
      <c r="H545" s="41" t="s">
        <v>516</v>
      </c>
      <c r="I545" s="41" t="s">
        <v>516</v>
      </c>
      <c r="J545" s="41" t="s">
        <v>516</v>
      </c>
    </row>
    <row r="546" spans="1:10" ht="12.75" customHeight="1">
      <c r="A546" s="41" t="s">
        <v>338</v>
      </c>
      <c r="B546" s="41" t="s">
        <v>1189</v>
      </c>
      <c r="C546" s="41" t="s">
        <v>1190</v>
      </c>
      <c r="D546" s="41" t="s">
        <v>516</v>
      </c>
      <c r="E546" s="41" t="s">
        <v>517</v>
      </c>
      <c r="F546" s="41">
        <v>2</v>
      </c>
      <c r="G546" s="41" t="s">
        <v>516</v>
      </c>
      <c r="H546" s="41" t="s">
        <v>516</v>
      </c>
      <c r="I546" s="41" t="s">
        <v>516</v>
      </c>
      <c r="J546" s="41" t="s">
        <v>516</v>
      </c>
    </row>
    <row r="547" spans="1:10" ht="12.75" customHeight="1">
      <c r="A547" s="41" t="s">
        <v>338</v>
      </c>
      <c r="B547" s="41" t="s">
        <v>1191</v>
      </c>
      <c r="C547" s="41" t="s">
        <v>1190</v>
      </c>
      <c r="D547" s="41" t="s">
        <v>516</v>
      </c>
      <c r="E547" s="41" t="s">
        <v>517</v>
      </c>
      <c r="F547" s="41">
        <v>2</v>
      </c>
      <c r="G547" s="41" t="s">
        <v>564</v>
      </c>
      <c r="H547" s="41" t="s">
        <v>564</v>
      </c>
      <c r="I547" s="41" t="s">
        <v>564</v>
      </c>
      <c r="J547" s="41" t="s">
        <v>564</v>
      </c>
    </row>
    <row r="548" spans="1:10" ht="12.75" customHeight="1">
      <c r="A548" s="41" t="s">
        <v>338</v>
      </c>
      <c r="B548" s="41" t="s">
        <v>1192</v>
      </c>
      <c r="C548" s="41" t="s">
        <v>1193</v>
      </c>
      <c r="D548" s="41" t="s">
        <v>516</v>
      </c>
      <c r="E548" s="41" t="s">
        <v>517</v>
      </c>
      <c r="F548" s="41">
        <v>2</v>
      </c>
      <c r="G548" s="41" t="s">
        <v>564</v>
      </c>
      <c r="H548" s="41" t="s">
        <v>564</v>
      </c>
      <c r="I548" s="41" t="s">
        <v>564</v>
      </c>
      <c r="J548" s="41" t="s">
        <v>564</v>
      </c>
    </row>
    <row r="549" spans="1:10" ht="12.75" customHeight="1">
      <c r="A549" s="41" t="s">
        <v>338</v>
      </c>
      <c r="B549" s="41" t="s">
        <v>1194</v>
      </c>
      <c r="C549" s="41" t="s">
        <v>1195</v>
      </c>
      <c r="D549" s="41" t="s">
        <v>516</v>
      </c>
      <c r="E549" s="41" t="s">
        <v>517</v>
      </c>
      <c r="F549" s="41">
        <v>2</v>
      </c>
      <c r="G549" s="41" t="s">
        <v>564</v>
      </c>
      <c r="H549" s="41" t="s">
        <v>564</v>
      </c>
      <c r="I549" s="41" t="s">
        <v>564</v>
      </c>
      <c r="J549" s="41" t="s">
        <v>564</v>
      </c>
    </row>
    <row r="550" spans="1:10" ht="12.75" customHeight="1">
      <c r="A550" s="41" t="s">
        <v>338</v>
      </c>
      <c r="B550" s="41" t="s">
        <v>1196</v>
      </c>
      <c r="C550" s="41" t="s">
        <v>1197</v>
      </c>
      <c r="D550" s="41" t="s">
        <v>516</v>
      </c>
      <c r="E550" s="41" t="s">
        <v>34</v>
      </c>
      <c r="F550" s="41">
        <v>2</v>
      </c>
      <c r="G550" s="41" t="s">
        <v>516</v>
      </c>
      <c r="H550" s="41" t="s">
        <v>516</v>
      </c>
      <c r="I550" s="41" t="s">
        <v>516</v>
      </c>
      <c r="J550" s="41" t="s">
        <v>516</v>
      </c>
    </row>
    <row r="551" spans="1:10" ht="12.75" customHeight="1">
      <c r="A551" s="75" t="s">
        <v>338</v>
      </c>
      <c r="B551" s="75" t="s">
        <v>382</v>
      </c>
      <c r="C551" s="75" t="s">
        <v>383</v>
      </c>
      <c r="D551" s="75" t="s">
        <v>516</v>
      </c>
      <c r="E551" s="75" t="s">
        <v>517</v>
      </c>
      <c r="F551" s="75">
        <v>2</v>
      </c>
      <c r="G551" s="41" t="s">
        <v>516</v>
      </c>
      <c r="H551" s="41" t="s">
        <v>516</v>
      </c>
      <c r="I551" s="41" t="s">
        <v>516</v>
      </c>
      <c r="J551" s="41" t="s">
        <v>516</v>
      </c>
    </row>
    <row r="552" spans="1:10" ht="12.75" customHeight="1">
      <c r="A552" s="75" t="s">
        <v>338</v>
      </c>
      <c r="B552" s="75" t="s">
        <v>384</v>
      </c>
      <c r="C552" s="75" t="s">
        <v>385</v>
      </c>
      <c r="D552" s="75" t="s">
        <v>516</v>
      </c>
      <c r="E552" s="75" t="s">
        <v>517</v>
      </c>
      <c r="F552" s="75">
        <v>2</v>
      </c>
      <c r="G552" s="41" t="s">
        <v>516</v>
      </c>
      <c r="H552" s="41" t="s">
        <v>516</v>
      </c>
      <c r="I552" s="41" t="s">
        <v>516</v>
      </c>
      <c r="J552" s="41" t="s">
        <v>516</v>
      </c>
    </row>
    <row r="553" spans="1:10" ht="12.75" customHeight="1">
      <c r="A553" s="75" t="s">
        <v>338</v>
      </c>
      <c r="B553" s="75" t="s">
        <v>386</v>
      </c>
      <c r="C553" s="75" t="s">
        <v>387</v>
      </c>
      <c r="D553" s="75" t="s">
        <v>516</v>
      </c>
      <c r="E553" s="75" t="s">
        <v>15</v>
      </c>
      <c r="F553" s="75">
        <v>2</v>
      </c>
      <c r="G553" s="41" t="s">
        <v>516</v>
      </c>
      <c r="H553" s="41" t="s">
        <v>516</v>
      </c>
      <c r="I553" s="41" t="s">
        <v>516</v>
      </c>
      <c r="J553" s="41" t="s">
        <v>516</v>
      </c>
    </row>
    <row r="554" spans="1:10" ht="12.75" customHeight="1">
      <c r="A554" s="41" t="s">
        <v>338</v>
      </c>
      <c r="B554" s="41" t="s">
        <v>1198</v>
      </c>
      <c r="C554" s="41" t="s">
        <v>1199</v>
      </c>
      <c r="D554" s="41" t="s">
        <v>516</v>
      </c>
      <c r="E554" s="41" t="s">
        <v>517</v>
      </c>
      <c r="F554" s="41">
        <v>2</v>
      </c>
      <c r="G554" s="41" t="s">
        <v>516</v>
      </c>
      <c r="H554" s="41" t="s">
        <v>516</v>
      </c>
      <c r="I554" s="41" t="s">
        <v>516</v>
      </c>
      <c r="J554" s="41" t="s">
        <v>516</v>
      </c>
    </row>
    <row r="555" spans="1:10" ht="12.75" customHeight="1">
      <c r="A555" s="75" t="s">
        <v>338</v>
      </c>
      <c r="B555" s="75" t="s">
        <v>388</v>
      </c>
      <c r="C555" s="75" t="s">
        <v>389</v>
      </c>
      <c r="D555" s="75" t="s">
        <v>516</v>
      </c>
      <c r="E555" s="75" t="s">
        <v>517</v>
      </c>
      <c r="F555" s="75">
        <v>2</v>
      </c>
      <c r="G555" s="41" t="s">
        <v>516</v>
      </c>
      <c r="H555" s="41" t="s">
        <v>516</v>
      </c>
      <c r="I555" s="41" t="s">
        <v>516</v>
      </c>
      <c r="J555" s="41" t="s">
        <v>516</v>
      </c>
    </row>
    <row r="556" spans="1:10" ht="12.75" customHeight="1">
      <c r="A556" s="75" t="s">
        <v>338</v>
      </c>
      <c r="B556" s="75" t="s">
        <v>390</v>
      </c>
      <c r="C556" s="75" t="s">
        <v>391</v>
      </c>
      <c r="D556" s="75" t="s">
        <v>516</v>
      </c>
      <c r="E556" s="75" t="s">
        <v>517</v>
      </c>
      <c r="F556" s="75">
        <v>2</v>
      </c>
      <c r="G556" s="41" t="s">
        <v>516</v>
      </c>
      <c r="H556" s="41" t="s">
        <v>516</v>
      </c>
      <c r="I556" s="41" t="s">
        <v>516</v>
      </c>
      <c r="J556" s="41" t="s">
        <v>516</v>
      </c>
    </row>
    <row r="557" spans="1:10" ht="12.75" customHeight="1">
      <c r="A557" s="41" t="s">
        <v>338</v>
      </c>
      <c r="B557" s="41" t="s">
        <v>1200</v>
      </c>
      <c r="C557" s="41" t="s">
        <v>1201</v>
      </c>
      <c r="D557" s="41" t="s">
        <v>516</v>
      </c>
      <c r="E557" s="41" t="s">
        <v>517</v>
      </c>
      <c r="F557" s="41">
        <v>2</v>
      </c>
      <c r="G557" s="41" t="s">
        <v>564</v>
      </c>
      <c r="H557" s="41" t="s">
        <v>564</v>
      </c>
      <c r="I557" s="41" t="s">
        <v>564</v>
      </c>
      <c r="J557" s="41" t="s">
        <v>564</v>
      </c>
    </row>
    <row r="558" spans="1:10" ht="12.75" customHeight="1">
      <c r="A558" s="75" t="s">
        <v>338</v>
      </c>
      <c r="B558" s="75" t="s">
        <v>392</v>
      </c>
      <c r="C558" s="75" t="s">
        <v>393</v>
      </c>
      <c r="D558" s="75" t="s">
        <v>516</v>
      </c>
      <c r="E558" s="75" t="s">
        <v>517</v>
      </c>
      <c r="F558" s="75">
        <v>2</v>
      </c>
      <c r="G558" s="41" t="s">
        <v>516</v>
      </c>
      <c r="H558" s="41" t="s">
        <v>516</v>
      </c>
      <c r="I558" s="41" t="s">
        <v>516</v>
      </c>
      <c r="J558" s="41" t="s">
        <v>516</v>
      </c>
    </row>
    <row r="559" spans="1:10" ht="12.75" customHeight="1">
      <c r="A559" s="41" t="s">
        <v>338</v>
      </c>
      <c r="B559" s="41" t="s">
        <v>1202</v>
      </c>
      <c r="C559" s="41" t="s">
        <v>1203</v>
      </c>
      <c r="D559" s="41" t="s">
        <v>516</v>
      </c>
      <c r="E559" s="41" t="s">
        <v>15</v>
      </c>
      <c r="F559" s="41">
        <v>2</v>
      </c>
      <c r="G559" s="41" t="s">
        <v>516</v>
      </c>
      <c r="H559" s="41" t="s">
        <v>516</v>
      </c>
      <c r="I559" s="41" t="s">
        <v>516</v>
      </c>
      <c r="J559" s="41" t="s">
        <v>516</v>
      </c>
    </row>
    <row r="560" spans="1:10" ht="12.75" customHeight="1">
      <c r="A560" s="75" t="s">
        <v>338</v>
      </c>
      <c r="B560" s="75" t="s">
        <v>394</v>
      </c>
      <c r="C560" s="75" t="s">
        <v>395</v>
      </c>
      <c r="D560" s="75" t="s">
        <v>516</v>
      </c>
      <c r="E560" s="75" t="s">
        <v>517</v>
      </c>
      <c r="F560" s="75">
        <v>2</v>
      </c>
      <c r="G560" s="41" t="s">
        <v>516</v>
      </c>
      <c r="H560" s="41" t="s">
        <v>516</v>
      </c>
      <c r="I560" s="41" t="s">
        <v>516</v>
      </c>
      <c r="J560" s="41" t="s">
        <v>516</v>
      </c>
    </row>
    <row r="561" spans="1:10" ht="12.75" customHeight="1">
      <c r="A561" s="41" t="s">
        <v>338</v>
      </c>
      <c r="B561" s="41" t="s">
        <v>1204</v>
      </c>
      <c r="C561" s="41" t="s">
        <v>1205</v>
      </c>
      <c r="D561" s="41" t="s">
        <v>516</v>
      </c>
      <c r="E561" s="41" t="s">
        <v>517</v>
      </c>
      <c r="F561" s="41">
        <v>2</v>
      </c>
      <c r="G561" s="41" t="s">
        <v>516</v>
      </c>
      <c r="H561" s="41" t="s">
        <v>516</v>
      </c>
      <c r="I561" s="41" t="s">
        <v>516</v>
      </c>
      <c r="J561" s="41" t="s">
        <v>516</v>
      </c>
    </row>
    <row r="562" spans="1:10" ht="12.75" customHeight="1">
      <c r="A562" s="41" t="s">
        <v>338</v>
      </c>
      <c r="B562" s="41" t="s">
        <v>1206</v>
      </c>
      <c r="C562" s="41" t="s">
        <v>1207</v>
      </c>
      <c r="D562" s="41" t="s">
        <v>516</v>
      </c>
      <c r="E562" s="41" t="s">
        <v>15</v>
      </c>
      <c r="F562" s="41">
        <v>2</v>
      </c>
      <c r="G562" s="41" t="s">
        <v>516</v>
      </c>
      <c r="H562" s="41" t="s">
        <v>516</v>
      </c>
      <c r="I562" s="41" t="s">
        <v>516</v>
      </c>
      <c r="J562" s="41" t="s">
        <v>516</v>
      </c>
    </row>
    <row r="563" spans="1:10" ht="12.75" customHeight="1">
      <c r="A563" s="41" t="s">
        <v>338</v>
      </c>
      <c r="B563" s="41" t="s">
        <v>1208</v>
      </c>
      <c r="C563" s="41" t="s">
        <v>1209</v>
      </c>
      <c r="D563" s="41" t="s">
        <v>516</v>
      </c>
      <c r="E563" s="41" t="s">
        <v>517</v>
      </c>
      <c r="F563" s="41">
        <v>2</v>
      </c>
      <c r="G563" s="41" t="s">
        <v>516</v>
      </c>
      <c r="H563" s="41" t="s">
        <v>516</v>
      </c>
      <c r="I563" s="41" t="s">
        <v>516</v>
      </c>
      <c r="J563" s="41" t="s">
        <v>516</v>
      </c>
    </row>
    <row r="564" spans="1:10" ht="12.75" customHeight="1">
      <c r="A564" s="75" t="s">
        <v>338</v>
      </c>
      <c r="B564" s="75" t="s">
        <v>397</v>
      </c>
      <c r="C564" s="75" t="s">
        <v>539</v>
      </c>
      <c r="D564" s="75" t="s">
        <v>516</v>
      </c>
      <c r="E564" s="75" t="s">
        <v>517</v>
      </c>
      <c r="F564" s="75">
        <v>2</v>
      </c>
      <c r="G564" s="41" t="s">
        <v>516</v>
      </c>
      <c r="H564" s="41" t="s">
        <v>516</v>
      </c>
      <c r="I564" s="41" t="s">
        <v>516</v>
      </c>
      <c r="J564" s="41" t="s">
        <v>516</v>
      </c>
    </row>
    <row r="565" spans="1:10" ht="12.75" customHeight="1">
      <c r="A565" s="75" t="s">
        <v>338</v>
      </c>
      <c r="B565" s="75" t="s">
        <v>396</v>
      </c>
      <c r="C565" s="75" t="s">
        <v>539</v>
      </c>
      <c r="D565" s="75" t="s">
        <v>516</v>
      </c>
      <c r="E565" s="75" t="s">
        <v>517</v>
      </c>
      <c r="F565" s="75">
        <v>2</v>
      </c>
      <c r="G565" s="41" t="s">
        <v>516</v>
      </c>
      <c r="H565" s="41" t="s">
        <v>516</v>
      </c>
      <c r="I565" s="41" t="s">
        <v>516</v>
      </c>
      <c r="J565" s="41" t="s">
        <v>516</v>
      </c>
    </row>
    <row r="566" spans="1:10" ht="12.75" customHeight="1">
      <c r="A566" s="75" t="s">
        <v>338</v>
      </c>
      <c r="B566" s="75" t="s">
        <v>398</v>
      </c>
      <c r="C566" s="75" t="s">
        <v>539</v>
      </c>
      <c r="D566" s="75" t="s">
        <v>516</v>
      </c>
      <c r="E566" s="75" t="s">
        <v>517</v>
      </c>
      <c r="F566" s="75">
        <v>2</v>
      </c>
      <c r="G566" s="41" t="s">
        <v>564</v>
      </c>
      <c r="H566" s="41" t="s">
        <v>564</v>
      </c>
      <c r="I566" s="41" t="s">
        <v>564</v>
      </c>
      <c r="J566" s="41" t="s">
        <v>564</v>
      </c>
    </row>
    <row r="567" spans="1:10" ht="12.75" customHeight="1">
      <c r="A567" s="41" t="s">
        <v>338</v>
      </c>
      <c r="B567" s="41" t="s">
        <v>1210</v>
      </c>
      <c r="C567" s="41" t="s">
        <v>1211</v>
      </c>
      <c r="D567" s="41" t="s">
        <v>516</v>
      </c>
      <c r="E567" s="41" t="s">
        <v>34</v>
      </c>
      <c r="F567" s="41">
        <v>2</v>
      </c>
      <c r="G567" s="41" t="s">
        <v>516</v>
      </c>
      <c r="H567" s="41" t="s">
        <v>516</v>
      </c>
      <c r="I567" s="41" t="s">
        <v>516</v>
      </c>
      <c r="J567" s="41" t="s">
        <v>516</v>
      </c>
    </row>
    <row r="568" spans="1:10" ht="12.75" customHeight="1">
      <c r="A568" s="41" t="s">
        <v>338</v>
      </c>
      <c r="B568" s="41" t="s">
        <v>1212</v>
      </c>
      <c r="C568" s="41" t="s">
        <v>1213</v>
      </c>
      <c r="D568" s="41" t="s">
        <v>516</v>
      </c>
      <c r="E568" s="41" t="s">
        <v>517</v>
      </c>
      <c r="F568" s="41">
        <v>2</v>
      </c>
      <c r="G568" s="41" t="s">
        <v>516</v>
      </c>
      <c r="H568" s="41" t="s">
        <v>516</v>
      </c>
      <c r="I568" s="41" t="s">
        <v>516</v>
      </c>
      <c r="J568" s="41" t="s">
        <v>516</v>
      </c>
    </row>
    <row r="569" spans="1:10" ht="12.75" customHeight="1">
      <c r="A569" s="75" t="s">
        <v>338</v>
      </c>
      <c r="B569" s="75" t="s">
        <v>399</v>
      </c>
      <c r="C569" s="75" t="s">
        <v>400</v>
      </c>
      <c r="D569" s="75" t="s">
        <v>516</v>
      </c>
      <c r="E569" s="75" t="s">
        <v>517</v>
      </c>
      <c r="F569" s="75">
        <v>2</v>
      </c>
      <c r="G569" s="41" t="s">
        <v>564</v>
      </c>
      <c r="H569" s="41" t="s">
        <v>564</v>
      </c>
      <c r="I569" s="41" t="s">
        <v>564</v>
      </c>
      <c r="J569" s="41" t="s">
        <v>564</v>
      </c>
    </row>
    <row r="570" spans="1:10" ht="12.75" customHeight="1">
      <c r="A570" s="41" t="s">
        <v>338</v>
      </c>
      <c r="B570" s="41" t="s">
        <v>1214</v>
      </c>
      <c r="C570" s="41" t="s">
        <v>1215</v>
      </c>
      <c r="D570" s="41" t="s">
        <v>516</v>
      </c>
      <c r="E570" s="41" t="s">
        <v>517</v>
      </c>
      <c r="F570" s="41">
        <v>2</v>
      </c>
      <c r="G570" s="41" t="s">
        <v>516</v>
      </c>
      <c r="H570" s="41" t="s">
        <v>516</v>
      </c>
      <c r="I570" s="41" t="s">
        <v>516</v>
      </c>
      <c r="J570" s="41" t="s">
        <v>516</v>
      </c>
    </row>
    <row r="571" spans="1:10" ht="12.75" customHeight="1">
      <c r="A571" s="41" t="s">
        <v>338</v>
      </c>
      <c r="B571" s="41" t="s">
        <v>1216</v>
      </c>
      <c r="C571" s="41" t="s">
        <v>1217</v>
      </c>
      <c r="D571" s="41" t="s">
        <v>516</v>
      </c>
      <c r="E571" s="41" t="s">
        <v>517</v>
      </c>
      <c r="F571" s="41">
        <v>3</v>
      </c>
      <c r="G571" s="41" t="s">
        <v>516</v>
      </c>
      <c r="H571" s="41" t="s">
        <v>516</v>
      </c>
      <c r="I571" s="41" t="s">
        <v>516</v>
      </c>
      <c r="J571" s="41" t="s">
        <v>516</v>
      </c>
    </row>
    <row r="572" spans="1:10" ht="12.75" customHeight="1">
      <c r="A572" s="75" t="s">
        <v>338</v>
      </c>
      <c r="B572" s="75" t="s">
        <v>401</v>
      </c>
      <c r="C572" s="75" t="s">
        <v>402</v>
      </c>
      <c r="D572" s="75" t="s">
        <v>516</v>
      </c>
      <c r="E572" s="75" t="s">
        <v>34</v>
      </c>
      <c r="F572" s="75">
        <v>2</v>
      </c>
      <c r="G572" s="41" t="s">
        <v>516</v>
      </c>
      <c r="H572" s="41" t="s">
        <v>516</v>
      </c>
      <c r="I572" s="41" t="s">
        <v>516</v>
      </c>
      <c r="J572" s="41" t="s">
        <v>516</v>
      </c>
    </row>
    <row r="573" spans="1:10" ht="12.75" customHeight="1">
      <c r="A573" s="75" t="s">
        <v>338</v>
      </c>
      <c r="B573" s="75" t="s">
        <v>403</v>
      </c>
      <c r="C573" s="75" t="s">
        <v>404</v>
      </c>
      <c r="D573" s="75" t="s">
        <v>516</v>
      </c>
      <c r="E573" s="75" t="s">
        <v>517</v>
      </c>
      <c r="F573" s="75">
        <v>2</v>
      </c>
      <c r="G573" s="41" t="s">
        <v>516</v>
      </c>
      <c r="H573" s="41" t="s">
        <v>516</v>
      </c>
      <c r="I573" s="41" t="s">
        <v>516</v>
      </c>
      <c r="J573" s="41" t="s">
        <v>516</v>
      </c>
    </row>
    <row r="574" spans="1:10" ht="12.75" customHeight="1">
      <c r="A574" s="75" t="s">
        <v>338</v>
      </c>
      <c r="B574" s="75" t="s">
        <v>405</v>
      </c>
      <c r="C574" s="75" t="s">
        <v>406</v>
      </c>
      <c r="D574" s="75" t="s">
        <v>516</v>
      </c>
      <c r="E574" s="75" t="s">
        <v>517</v>
      </c>
      <c r="F574" s="75">
        <v>2</v>
      </c>
      <c r="G574" s="41" t="s">
        <v>516</v>
      </c>
      <c r="H574" s="41" t="s">
        <v>516</v>
      </c>
      <c r="I574" s="41" t="s">
        <v>516</v>
      </c>
      <c r="J574" s="41" t="s">
        <v>516</v>
      </c>
    </row>
    <row r="575" spans="1:10" ht="12.75" customHeight="1">
      <c r="A575" s="75" t="s">
        <v>338</v>
      </c>
      <c r="B575" s="75" t="s">
        <v>407</v>
      </c>
      <c r="C575" s="75" t="s">
        <v>408</v>
      </c>
      <c r="D575" s="75" t="s">
        <v>516</v>
      </c>
      <c r="E575" s="75" t="s">
        <v>15</v>
      </c>
      <c r="F575" s="75">
        <v>2</v>
      </c>
      <c r="G575" s="41" t="s">
        <v>516</v>
      </c>
      <c r="H575" s="41" t="s">
        <v>516</v>
      </c>
      <c r="I575" s="41" t="s">
        <v>516</v>
      </c>
      <c r="J575" s="41" t="s">
        <v>516</v>
      </c>
    </row>
    <row r="576" spans="1:10" ht="12.75" customHeight="1">
      <c r="A576" s="41" t="s">
        <v>338</v>
      </c>
      <c r="B576" s="41" t="s">
        <v>1218</v>
      </c>
      <c r="C576" s="41" t="s">
        <v>1219</v>
      </c>
      <c r="D576" s="41" t="s">
        <v>516</v>
      </c>
      <c r="E576" s="41" t="s">
        <v>517</v>
      </c>
      <c r="F576" s="41">
        <v>3</v>
      </c>
      <c r="G576" s="41" t="s">
        <v>516</v>
      </c>
      <c r="H576" s="41" t="s">
        <v>516</v>
      </c>
      <c r="I576" s="41" t="s">
        <v>516</v>
      </c>
      <c r="J576" s="41" t="s">
        <v>516</v>
      </c>
    </row>
    <row r="577" spans="1:10" ht="12.75" customHeight="1">
      <c r="A577" s="41" t="s">
        <v>338</v>
      </c>
      <c r="B577" s="41" t="s">
        <v>1220</v>
      </c>
      <c r="C577" s="41" t="s">
        <v>1221</v>
      </c>
      <c r="D577" s="41" t="s">
        <v>516</v>
      </c>
      <c r="E577" s="41" t="s">
        <v>517</v>
      </c>
      <c r="F577" s="41">
        <v>2</v>
      </c>
      <c r="G577" s="41" t="s">
        <v>516</v>
      </c>
      <c r="H577" s="41" t="s">
        <v>516</v>
      </c>
      <c r="I577" s="41" t="s">
        <v>516</v>
      </c>
      <c r="J577" s="41" t="s">
        <v>516</v>
      </c>
    </row>
    <row r="578" spans="1:10" ht="12.75" customHeight="1">
      <c r="A578" s="41" t="s">
        <v>338</v>
      </c>
      <c r="B578" s="41" t="s">
        <v>1222</v>
      </c>
      <c r="C578" s="41" t="s">
        <v>1223</v>
      </c>
      <c r="D578" s="41" t="s">
        <v>516</v>
      </c>
      <c r="E578" s="41" t="s">
        <v>517</v>
      </c>
      <c r="F578" s="41">
        <v>2</v>
      </c>
      <c r="G578" s="41" t="s">
        <v>516</v>
      </c>
      <c r="H578" s="41" t="s">
        <v>516</v>
      </c>
      <c r="I578" s="41" t="s">
        <v>516</v>
      </c>
      <c r="J578" s="41" t="s">
        <v>516</v>
      </c>
    </row>
    <row r="579" spans="1:10" ht="12.75" customHeight="1">
      <c r="A579" s="41" t="s">
        <v>338</v>
      </c>
      <c r="B579" s="41" t="s">
        <v>1224</v>
      </c>
      <c r="C579" s="41" t="s">
        <v>1225</v>
      </c>
      <c r="D579" s="41" t="s">
        <v>516</v>
      </c>
      <c r="E579" s="41" t="s">
        <v>517</v>
      </c>
      <c r="F579" s="41">
        <v>2</v>
      </c>
      <c r="G579" s="41" t="s">
        <v>564</v>
      </c>
      <c r="H579" s="41" t="s">
        <v>564</v>
      </c>
      <c r="I579" s="41" t="s">
        <v>564</v>
      </c>
      <c r="J579" s="41" t="s">
        <v>564</v>
      </c>
    </row>
    <row r="580" spans="1:10" ht="12.75" customHeight="1">
      <c r="A580" s="41" t="s">
        <v>338</v>
      </c>
      <c r="B580" s="41" t="s">
        <v>409</v>
      </c>
      <c r="C580" s="41" t="s">
        <v>410</v>
      </c>
      <c r="D580" s="41" t="s">
        <v>516</v>
      </c>
      <c r="E580" s="41" t="s">
        <v>517</v>
      </c>
      <c r="F580" s="41">
        <v>2</v>
      </c>
      <c r="G580" s="41" t="s">
        <v>516</v>
      </c>
      <c r="H580" s="41" t="s">
        <v>516</v>
      </c>
      <c r="I580" s="41" t="s">
        <v>516</v>
      </c>
      <c r="J580" s="41" t="s">
        <v>516</v>
      </c>
    </row>
    <row r="581" spans="1:10" ht="12.75" customHeight="1">
      <c r="A581" s="75" t="s">
        <v>338</v>
      </c>
      <c r="B581" s="75" t="s">
        <v>553</v>
      </c>
      <c r="C581" s="75" t="s">
        <v>554</v>
      </c>
      <c r="D581" s="75" t="s">
        <v>516</v>
      </c>
      <c r="E581" s="75" t="s">
        <v>15</v>
      </c>
      <c r="F581" s="75">
        <v>2</v>
      </c>
      <c r="G581" s="41" t="s">
        <v>564</v>
      </c>
      <c r="H581" s="41" t="s">
        <v>564</v>
      </c>
      <c r="I581" s="41" t="s">
        <v>564</v>
      </c>
      <c r="J581" s="41" t="s">
        <v>564</v>
      </c>
    </row>
    <row r="582" spans="1:10" ht="12.75" customHeight="1">
      <c r="A582" s="75" t="s">
        <v>338</v>
      </c>
      <c r="B582" s="75" t="s">
        <v>411</v>
      </c>
      <c r="C582" s="75" t="s">
        <v>412</v>
      </c>
      <c r="D582" s="75" t="s">
        <v>516</v>
      </c>
      <c r="E582" s="75" t="s">
        <v>517</v>
      </c>
      <c r="F582" s="75">
        <v>2</v>
      </c>
      <c r="G582" s="41" t="s">
        <v>516</v>
      </c>
      <c r="H582" s="41" t="s">
        <v>516</v>
      </c>
      <c r="I582" s="41" t="s">
        <v>516</v>
      </c>
      <c r="J582" s="41" t="s">
        <v>516</v>
      </c>
    </row>
    <row r="583" spans="1:10" ht="12.75" customHeight="1">
      <c r="A583" s="75" t="s">
        <v>338</v>
      </c>
      <c r="B583" s="75" t="s">
        <v>413</v>
      </c>
      <c r="C583" s="75" t="s">
        <v>414</v>
      </c>
      <c r="D583" s="75" t="s">
        <v>516</v>
      </c>
      <c r="E583" s="75" t="s">
        <v>517</v>
      </c>
      <c r="F583" s="75">
        <v>2</v>
      </c>
      <c r="G583" s="41" t="s">
        <v>516</v>
      </c>
      <c r="H583" s="41" t="s">
        <v>516</v>
      </c>
      <c r="I583" s="41" t="s">
        <v>516</v>
      </c>
      <c r="J583" s="41" t="s">
        <v>516</v>
      </c>
    </row>
    <row r="584" spans="1:10" ht="12.75" customHeight="1">
      <c r="A584" s="75" t="s">
        <v>338</v>
      </c>
      <c r="B584" s="75" t="s">
        <v>415</v>
      </c>
      <c r="C584" s="75" t="s">
        <v>555</v>
      </c>
      <c r="D584" s="75" t="s">
        <v>516</v>
      </c>
      <c r="E584" s="75" t="s">
        <v>34</v>
      </c>
      <c r="F584" s="75">
        <v>2</v>
      </c>
      <c r="G584" s="41" t="s">
        <v>564</v>
      </c>
      <c r="H584" s="41" t="s">
        <v>564</v>
      </c>
      <c r="I584" s="41" t="s">
        <v>564</v>
      </c>
      <c r="J584" s="41" t="s">
        <v>564</v>
      </c>
    </row>
    <row r="585" spans="1:10" ht="12.75" customHeight="1">
      <c r="A585" s="41" t="s">
        <v>338</v>
      </c>
      <c r="B585" s="41" t="s">
        <v>1226</v>
      </c>
      <c r="C585" s="41" t="s">
        <v>1227</v>
      </c>
      <c r="D585" s="41" t="s">
        <v>516</v>
      </c>
      <c r="E585" s="41" t="s">
        <v>34</v>
      </c>
      <c r="F585" s="41">
        <v>2</v>
      </c>
      <c r="G585" s="41" t="s">
        <v>516</v>
      </c>
      <c r="H585" s="41" t="s">
        <v>516</v>
      </c>
      <c r="I585" s="41" t="s">
        <v>516</v>
      </c>
      <c r="J585" s="41" t="s">
        <v>516</v>
      </c>
    </row>
    <row r="586" spans="1:10" ht="12.75" customHeight="1">
      <c r="A586" s="75" t="s">
        <v>338</v>
      </c>
      <c r="B586" s="75" t="s">
        <v>422</v>
      </c>
      <c r="C586" s="75" t="s">
        <v>184</v>
      </c>
      <c r="D586" s="75" t="s">
        <v>516</v>
      </c>
      <c r="E586" s="75" t="s">
        <v>517</v>
      </c>
      <c r="F586" s="75">
        <v>2</v>
      </c>
      <c r="G586" s="41" t="s">
        <v>516</v>
      </c>
      <c r="H586" s="41" t="s">
        <v>516</v>
      </c>
      <c r="I586" s="41" t="s">
        <v>516</v>
      </c>
      <c r="J586" s="41" t="s">
        <v>516</v>
      </c>
    </row>
    <row r="587" spans="1:10" ht="12.75" customHeight="1">
      <c r="A587" s="75" t="s">
        <v>338</v>
      </c>
      <c r="B587" s="75" t="s">
        <v>423</v>
      </c>
      <c r="C587" s="75" t="s">
        <v>184</v>
      </c>
      <c r="D587" s="75" t="s">
        <v>516</v>
      </c>
      <c r="E587" s="75" t="s">
        <v>517</v>
      </c>
      <c r="F587" s="75">
        <v>2</v>
      </c>
      <c r="G587" s="41" t="s">
        <v>516</v>
      </c>
      <c r="H587" s="41" t="s">
        <v>516</v>
      </c>
      <c r="I587" s="41" t="s">
        <v>516</v>
      </c>
      <c r="J587" s="41" t="s">
        <v>516</v>
      </c>
    </row>
    <row r="588" spans="1:10" ht="12.75" customHeight="1">
      <c r="A588" s="41" t="s">
        <v>338</v>
      </c>
      <c r="B588" s="41" t="s">
        <v>1228</v>
      </c>
      <c r="C588" s="41" t="s">
        <v>1229</v>
      </c>
      <c r="D588" s="41" t="s">
        <v>516</v>
      </c>
      <c r="E588" s="41" t="s">
        <v>15</v>
      </c>
      <c r="F588" s="41">
        <v>2</v>
      </c>
      <c r="G588" s="41" t="s">
        <v>516</v>
      </c>
      <c r="H588" s="41" t="s">
        <v>516</v>
      </c>
      <c r="I588" s="41" t="s">
        <v>516</v>
      </c>
      <c r="J588" s="41" t="s">
        <v>516</v>
      </c>
    </row>
    <row r="589" spans="1:10" ht="12.75" customHeight="1">
      <c r="A589" s="41" t="s">
        <v>338</v>
      </c>
      <c r="B589" s="41" t="s">
        <v>1230</v>
      </c>
      <c r="C589" s="41" t="s">
        <v>1231</v>
      </c>
      <c r="D589" s="41" t="s">
        <v>516</v>
      </c>
      <c r="E589" s="41" t="s">
        <v>517</v>
      </c>
      <c r="F589" s="41">
        <v>2</v>
      </c>
      <c r="G589" s="41" t="s">
        <v>516</v>
      </c>
      <c r="H589" s="41" t="s">
        <v>516</v>
      </c>
      <c r="I589" s="41" t="s">
        <v>516</v>
      </c>
      <c r="J589" s="41" t="s">
        <v>516</v>
      </c>
    </row>
    <row r="590" spans="1:10" ht="12.75" customHeight="1">
      <c r="A590" s="75" t="s">
        <v>338</v>
      </c>
      <c r="B590" s="75" t="s">
        <v>425</v>
      </c>
      <c r="C590" s="75" t="s">
        <v>540</v>
      </c>
      <c r="D590" s="75" t="s">
        <v>516</v>
      </c>
      <c r="E590" s="75" t="s">
        <v>517</v>
      </c>
      <c r="F590" s="75">
        <v>2</v>
      </c>
      <c r="G590" s="41" t="s">
        <v>516</v>
      </c>
      <c r="H590" s="41" t="s">
        <v>516</v>
      </c>
      <c r="I590" s="41" t="s">
        <v>516</v>
      </c>
      <c r="J590" s="41" t="s">
        <v>516</v>
      </c>
    </row>
    <row r="591" spans="1:10" ht="12.75" customHeight="1">
      <c r="A591" s="75" t="s">
        <v>338</v>
      </c>
      <c r="B591" s="75" t="s">
        <v>424</v>
      </c>
      <c r="C591" s="75" t="s">
        <v>540</v>
      </c>
      <c r="D591" s="75" t="s">
        <v>516</v>
      </c>
      <c r="E591" s="75" t="s">
        <v>517</v>
      </c>
      <c r="F591" s="75">
        <v>2</v>
      </c>
      <c r="G591" s="41" t="s">
        <v>516</v>
      </c>
      <c r="H591" s="41" t="s">
        <v>516</v>
      </c>
      <c r="I591" s="41" t="s">
        <v>516</v>
      </c>
      <c r="J591" s="41" t="s">
        <v>516</v>
      </c>
    </row>
    <row r="592" spans="1:10" ht="12.75" customHeight="1">
      <c r="A592" s="75" t="s">
        <v>338</v>
      </c>
      <c r="B592" s="75" t="s">
        <v>426</v>
      </c>
      <c r="C592" s="75" t="s">
        <v>427</v>
      </c>
      <c r="D592" s="75" t="s">
        <v>516</v>
      </c>
      <c r="E592" s="75" t="s">
        <v>517</v>
      </c>
      <c r="F592" s="75">
        <v>2</v>
      </c>
      <c r="G592" s="41" t="s">
        <v>516</v>
      </c>
      <c r="H592" s="41" t="s">
        <v>516</v>
      </c>
      <c r="I592" s="41" t="s">
        <v>516</v>
      </c>
      <c r="J592" s="41" t="s">
        <v>516</v>
      </c>
    </row>
    <row r="593" spans="1:10" ht="12.75" customHeight="1">
      <c r="A593" s="106" t="s">
        <v>338</v>
      </c>
      <c r="B593" s="106" t="s">
        <v>1232</v>
      </c>
      <c r="C593" s="106" t="s">
        <v>337</v>
      </c>
      <c r="D593" s="106" t="s">
        <v>516</v>
      </c>
      <c r="E593" s="106" t="s">
        <v>15</v>
      </c>
      <c r="F593" s="106">
        <v>2</v>
      </c>
      <c r="G593" s="106" t="s">
        <v>564</v>
      </c>
      <c r="H593" s="106" t="s">
        <v>564</v>
      </c>
      <c r="I593" s="106" t="s">
        <v>564</v>
      </c>
      <c r="J593" s="106" t="s">
        <v>564</v>
      </c>
    </row>
    <row r="594" spans="1:10" ht="12.75" customHeight="1">
      <c r="A594" s="41"/>
      <c r="B594" s="41">
        <f>COUNTA(B504:B593)</f>
        <v>90</v>
      </c>
      <c r="C594" s="41"/>
      <c r="D594" s="41"/>
      <c r="E594" s="41"/>
      <c r="F594" s="41"/>
      <c r="G594" s="41"/>
      <c r="H594" s="41"/>
      <c r="I594" s="41"/>
      <c r="J594" s="41"/>
    </row>
    <row r="595" spans="1:10" ht="12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</row>
    <row r="596" spans="1:10" ht="12.75" customHeight="1">
      <c r="A596" s="75" t="s">
        <v>428</v>
      </c>
      <c r="B596" s="75" t="s">
        <v>429</v>
      </c>
      <c r="C596" s="75" t="s">
        <v>541</v>
      </c>
      <c r="D596" s="75" t="s">
        <v>516</v>
      </c>
      <c r="E596" s="75" t="s">
        <v>517</v>
      </c>
      <c r="F596" s="75">
        <v>1</v>
      </c>
      <c r="G596" s="41" t="s">
        <v>516</v>
      </c>
      <c r="H596" s="41" t="s">
        <v>516</v>
      </c>
      <c r="I596" s="41" t="s">
        <v>516</v>
      </c>
      <c r="J596" s="41" t="s">
        <v>516</v>
      </c>
    </row>
    <row r="597" spans="1:10" ht="12.75" customHeight="1">
      <c r="A597" s="75" t="s">
        <v>428</v>
      </c>
      <c r="B597" s="75" t="s">
        <v>430</v>
      </c>
      <c r="C597" s="75" t="s">
        <v>541</v>
      </c>
      <c r="D597" s="75" t="s">
        <v>516</v>
      </c>
      <c r="E597" s="75" t="s">
        <v>517</v>
      </c>
      <c r="F597" s="75">
        <v>1</v>
      </c>
      <c r="G597" s="41" t="s">
        <v>516</v>
      </c>
      <c r="H597" s="41" t="s">
        <v>516</v>
      </c>
      <c r="I597" s="41" t="s">
        <v>516</v>
      </c>
      <c r="J597" s="41" t="s">
        <v>516</v>
      </c>
    </row>
    <row r="598" spans="1:10" ht="12.75" customHeight="1">
      <c r="A598" s="75" t="s">
        <v>428</v>
      </c>
      <c r="B598" s="75" t="s">
        <v>431</v>
      </c>
      <c r="C598" s="75" t="s">
        <v>556</v>
      </c>
      <c r="D598" s="75" t="s">
        <v>516</v>
      </c>
      <c r="E598" s="75" t="s">
        <v>517</v>
      </c>
      <c r="F598" s="75">
        <v>1</v>
      </c>
      <c r="G598" s="41" t="s">
        <v>516</v>
      </c>
      <c r="H598" s="41" t="s">
        <v>516</v>
      </c>
      <c r="I598" s="41" t="s">
        <v>516</v>
      </c>
      <c r="J598" s="41" t="s">
        <v>516</v>
      </c>
    </row>
    <row r="599" spans="1:10" ht="12.75" customHeight="1">
      <c r="A599" s="75" t="s">
        <v>428</v>
      </c>
      <c r="B599" s="75" t="s">
        <v>434</v>
      </c>
      <c r="C599" s="75" t="s">
        <v>435</v>
      </c>
      <c r="D599" s="75" t="s">
        <v>516</v>
      </c>
      <c r="E599" s="75" t="s">
        <v>517</v>
      </c>
      <c r="F599" s="75">
        <v>1</v>
      </c>
      <c r="G599" s="41" t="s">
        <v>516</v>
      </c>
      <c r="H599" s="41" t="s">
        <v>516</v>
      </c>
      <c r="I599" s="41" t="s">
        <v>516</v>
      </c>
      <c r="J599" s="41" t="s">
        <v>516</v>
      </c>
    </row>
    <row r="600" spans="1:10" ht="12.75" customHeight="1">
      <c r="A600" s="75" t="s">
        <v>428</v>
      </c>
      <c r="B600" s="75" t="s">
        <v>432</v>
      </c>
      <c r="C600" s="75" t="s">
        <v>435</v>
      </c>
      <c r="D600" s="75" t="s">
        <v>516</v>
      </c>
      <c r="E600" s="75" t="s">
        <v>517</v>
      </c>
      <c r="F600" s="75">
        <v>1</v>
      </c>
      <c r="G600" s="41" t="s">
        <v>516</v>
      </c>
      <c r="H600" s="41" t="s">
        <v>516</v>
      </c>
      <c r="I600" s="41" t="s">
        <v>516</v>
      </c>
      <c r="J600" s="41" t="s">
        <v>516</v>
      </c>
    </row>
    <row r="601" spans="1:10" ht="12.75" customHeight="1">
      <c r="A601" s="75" t="s">
        <v>428</v>
      </c>
      <c r="B601" s="75" t="s">
        <v>433</v>
      </c>
      <c r="C601" s="75" t="s">
        <v>435</v>
      </c>
      <c r="D601" s="75" t="s">
        <v>516</v>
      </c>
      <c r="E601" s="75" t="s">
        <v>517</v>
      </c>
      <c r="F601" s="75">
        <v>1</v>
      </c>
      <c r="G601" s="41" t="s">
        <v>516</v>
      </c>
      <c r="H601" s="41" t="s">
        <v>516</v>
      </c>
      <c r="I601" s="41" t="s">
        <v>516</v>
      </c>
      <c r="J601" s="41" t="s">
        <v>516</v>
      </c>
    </row>
    <row r="602" spans="1:10" ht="12.75" customHeight="1">
      <c r="A602" s="75" t="s">
        <v>428</v>
      </c>
      <c r="B602" s="75" t="s">
        <v>436</v>
      </c>
      <c r="C602" s="75" t="s">
        <v>437</v>
      </c>
      <c r="D602" s="75" t="s">
        <v>516</v>
      </c>
      <c r="E602" s="75" t="s">
        <v>517</v>
      </c>
      <c r="F602" s="75">
        <v>2</v>
      </c>
      <c r="G602" s="41" t="s">
        <v>516</v>
      </c>
      <c r="H602" s="41" t="s">
        <v>516</v>
      </c>
      <c r="I602" s="41" t="s">
        <v>516</v>
      </c>
      <c r="J602" s="41" t="s">
        <v>516</v>
      </c>
    </row>
    <row r="603" spans="1:10" ht="12.75" customHeight="1">
      <c r="A603" s="75" t="s">
        <v>428</v>
      </c>
      <c r="B603" s="75" t="s">
        <v>438</v>
      </c>
      <c r="C603" s="75" t="s">
        <v>439</v>
      </c>
      <c r="D603" s="75" t="s">
        <v>516</v>
      </c>
      <c r="E603" s="75" t="s">
        <v>517</v>
      </c>
      <c r="F603" s="75">
        <v>2</v>
      </c>
      <c r="G603" s="41" t="s">
        <v>516</v>
      </c>
      <c r="H603" s="41" t="s">
        <v>516</v>
      </c>
      <c r="I603" s="41" t="s">
        <v>516</v>
      </c>
      <c r="J603" s="41" t="s">
        <v>516</v>
      </c>
    </row>
    <row r="604" spans="1:10" ht="12.75" customHeight="1">
      <c r="A604" s="75" t="s">
        <v>428</v>
      </c>
      <c r="B604" s="75" t="s">
        <v>220</v>
      </c>
      <c r="C604" s="75" t="s">
        <v>221</v>
      </c>
      <c r="D604" s="75" t="s">
        <v>516</v>
      </c>
      <c r="E604" s="75" t="s">
        <v>517</v>
      </c>
      <c r="F604" s="75">
        <v>2</v>
      </c>
      <c r="G604" s="41" t="s">
        <v>516</v>
      </c>
      <c r="H604" s="41" t="s">
        <v>516</v>
      </c>
      <c r="I604" s="41" t="s">
        <v>516</v>
      </c>
      <c r="J604" s="41" t="s">
        <v>516</v>
      </c>
    </row>
    <row r="605" spans="1:10" ht="12.75" customHeight="1">
      <c r="A605" s="41" t="s">
        <v>428</v>
      </c>
      <c r="B605" s="41" t="s">
        <v>1233</v>
      </c>
      <c r="C605" s="41" t="s">
        <v>1234</v>
      </c>
      <c r="D605" s="41" t="s">
        <v>516</v>
      </c>
      <c r="E605" s="41" t="s">
        <v>517</v>
      </c>
      <c r="F605" s="41">
        <v>2</v>
      </c>
      <c r="G605" s="41" t="s">
        <v>516</v>
      </c>
      <c r="H605" s="41" t="s">
        <v>516</v>
      </c>
      <c r="I605" s="41" t="s">
        <v>516</v>
      </c>
      <c r="J605" s="41" t="s">
        <v>516</v>
      </c>
    </row>
    <row r="606" spans="1:10" ht="12.75" customHeight="1">
      <c r="A606" s="75" t="s">
        <v>428</v>
      </c>
      <c r="B606" s="75" t="s">
        <v>440</v>
      </c>
      <c r="C606" s="75" t="s">
        <v>441</v>
      </c>
      <c r="D606" s="75" t="s">
        <v>516</v>
      </c>
      <c r="E606" s="75" t="s">
        <v>517</v>
      </c>
      <c r="F606" s="75">
        <v>1</v>
      </c>
      <c r="G606" s="41" t="s">
        <v>516</v>
      </c>
      <c r="H606" s="41" t="s">
        <v>516</v>
      </c>
      <c r="I606" s="41" t="s">
        <v>516</v>
      </c>
      <c r="J606" s="41" t="s">
        <v>516</v>
      </c>
    </row>
    <row r="607" spans="1:10" ht="12.75" customHeight="1">
      <c r="A607" s="75" t="s">
        <v>428</v>
      </c>
      <c r="B607" s="75" t="s">
        <v>442</v>
      </c>
      <c r="C607" s="75" t="s">
        <v>443</v>
      </c>
      <c r="D607" s="75" t="s">
        <v>516</v>
      </c>
      <c r="E607" s="75" t="s">
        <v>517</v>
      </c>
      <c r="F607" s="75">
        <v>2</v>
      </c>
      <c r="G607" s="41" t="s">
        <v>516</v>
      </c>
      <c r="H607" s="41" t="s">
        <v>516</v>
      </c>
      <c r="I607" s="41" t="s">
        <v>516</v>
      </c>
      <c r="J607" s="41" t="s">
        <v>516</v>
      </c>
    </row>
    <row r="608" spans="1:10" ht="12.75" customHeight="1">
      <c r="A608" s="75" t="s">
        <v>428</v>
      </c>
      <c r="B608" s="75" t="s">
        <v>237</v>
      </c>
      <c r="C608" s="75" t="s">
        <v>238</v>
      </c>
      <c r="D608" s="75" t="s">
        <v>516</v>
      </c>
      <c r="E608" s="75" t="s">
        <v>517</v>
      </c>
      <c r="F608" s="75">
        <v>2</v>
      </c>
      <c r="G608" s="41" t="s">
        <v>516</v>
      </c>
      <c r="H608" s="41" t="s">
        <v>516</v>
      </c>
      <c r="I608" s="41" t="s">
        <v>516</v>
      </c>
      <c r="J608" s="41" t="s">
        <v>516</v>
      </c>
    </row>
    <row r="609" spans="1:10" ht="12.75" customHeight="1">
      <c r="A609" s="75" t="s">
        <v>428</v>
      </c>
      <c r="B609" s="75" t="s">
        <v>444</v>
      </c>
      <c r="C609" s="75" t="s">
        <v>445</v>
      </c>
      <c r="D609" s="75" t="s">
        <v>516</v>
      </c>
      <c r="E609" s="75" t="s">
        <v>517</v>
      </c>
      <c r="F609" s="75">
        <v>2</v>
      </c>
      <c r="G609" s="41" t="s">
        <v>516</v>
      </c>
      <c r="H609" s="41" t="s">
        <v>516</v>
      </c>
      <c r="I609" s="41" t="s">
        <v>516</v>
      </c>
      <c r="J609" s="41" t="s">
        <v>516</v>
      </c>
    </row>
    <row r="610" spans="1:10" ht="12.75" customHeight="1">
      <c r="A610" s="75" t="s">
        <v>428</v>
      </c>
      <c r="B610" s="75" t="s">
        <v>241</v>
      </c>
      <c r="C610" s="75" t="s">
        <v>557</v>
      </c>
      <c r="D610" s="75" t="s">
        <v>516</v>
      </c>
      <c r="E610" s="75" t="s">
        <v>517</v>
      </c>
      <c r="F610" s="75">
        <v>2</v>
      </c>
      <c r="G610" s="41" t="s">
        <v>516</v>
      </c>
      <c r="H610" s="41" t="s">
        <v>516</v>
      </c>
      <c r="I610" s="41" t="s">
        <v>516</v>
      </c>
      <c r="J610" s="41" t="s">
        <v>516</v>
      </c>
    </row>
    <row r="611" spans="1:10" ht="12.75" customHeight="1">
      <c r="A611" s="75" t="s">
        <v>428</v>
      </c>
      <c r="B611" s="75" t="s">
        <v>243</v>
      </c>
      <c r="C611" s="75" t="s">
        <v>557</v>
      </c>
      <c r="D611" s="75" t="s">
        <v>516</v>
      </c>
      <c r="E611" s="75" t="s">
        <v>517</v>
      </c>
      <c r="F611" s="75">
        <v>2</v>
      </c>
      <c r="G611" s="41" t="s">
        <v>564</v>
      </c>
      <c r="H611" s="41" t="s">
        <v>564</v>
      </c>
      <c r="I611" s="41" t="s">
        <v>564</v>
      </c>
      <c r="J611" s="41" t="s">
        <v>564</v>
      </c>
    </row>
    <row r="612" spans="1:10" ht="12.75" customHeight="1">
      <c r="A612" s="75" t="s">
        <v>428</v>
      </c>
      <c r="B612" s="75" t="s">
        <v>242</v>
      </c>
      <c r="C612" s="75" t="s">
        <v>557</v>
      </c>
      <c r="D612" s="75" t="s">
        <v>516</v>
      </c>
      <c r="E612" s="75" t="s">
        <v>517</v>
      </c>
      <c r="F612" s="75">
        <v>2</v>
      </c>
      <c r="G612" s="41" t="s">
        <v>564</v>
      </c>
      <c r="H612" s="41" t="s">
        <v>564</v>
      </c>
      <c r="I612" s="41" t="s">
        <v>564</v>
      </c>
      <c r="J612" s="41" t="s">
        <v>564</v>
      </c>
    </row>
    <row r="613" spans="1:10" ht="12.75" customHeight="1">
      <c r="A613" s="75" t="s">
        <v>428</v>
      </c>
      <c r="B613" s="75" t="s">
        <v>244</v>
      </c>
      <c r="C613" s="75" t="s">
        <v>557</v>
      </c>
      <c r="D613" s="75" t="s">
        <v>516</v>
      </c>
      <c r="E613" s="75" t="s">
        <v>517</v>
      </c>
      <c r="F613" s="75">
        <v>2</v>
      </c>
      <c r="G613" s="41" t="s">
        <v>564</v>
      </c>
      <c r="H613" s="41" t="s">
        <v>564</v>
      </c>
      <c r="I613" s="41" t="s">
        <v>564</v>
      </c>
      <c r="J613" s="41" t="s">
        <v>564</v>
      </c>
    </row>
    <row r="614" spans="1:10" ht="12.75" customHeight="1">
      <c r="A614" s="75" t="s">
        <v>428</v>
      </c>
      <c r="B614" s="75" t="s">
        <v>446</v>
      </c>
      <c r="C614" s="75" t="s">
        <v>447</v>
      </c>
      <c r="D614" s="75" t="s">
        <v>516</v>
      </c>
      <c r="E614" s="75" t="s">
        <v>517</v>
      </c>
      <c r="F614" s="75">
        <v>2</v>
      </c>
      <c r="G614" s="41" t="s">
        <v>516</v>
      </c>
      <c r="H614" s="41" t="s">
        <v>516</v>
      </c>
      <c r="I614" s="41" t="s">
        <v>516</v>
      </c>
      <c r="J614" s="41" t="s">
        <v>516</v>
      </c>
    </row>
    <row r="615" spans="1:10" ht="12.75" customHeight="1">
      <c r="A615" s="75" t="s">
        <v>428</v>
      </c>
      <c r="B615" s="75" t="s">
        <v>250</v>
      </c>
      <c r="C615" s="75" t="s">
        <v>251</v>
      </c>
      <c r="D615" s="75" t="s">
        <v>516</v>
      </c>
      <c r="E615" s="75" t="s">
        <v>517</v>
      </c>
      <c r="F615" s="75">
        <v>2</v>
      </c>
      <c r="G615" s="41" t="s">
        <v>516</v>
      </c>
      <c r="H615" s="41" t="s">
        <v>516</v>
      </c>
      <c r="I615" s="41" t="s">
        <v>516</v>
      </c>
      <c r="J615" s="41" t="s">
        <v>516</v>
      </c>
    </row>
    <row r="616" spans="1:10" ht="12.75" customHeight="1">
      <c r="A616" s="41" t="s">
        <v>428</v>
      </c>
      <c r="B616" s="41" t="s">
        <v>1235</v>
      </c>
      <c r="C616" s="41" t="s">
        <v>1236</v>
      </c>
      <c r="D616" s="41" t="s">
        <v>516</v>
      </c>
      <c r="E616" s="41" t="s">
        <v>517</v>
      </c>
      <c r="F616" s="41">
        <v>2</v>
      </c>
      <c r="G616" s="41" t="s">
        <v>564</v>
      </c>
      <c r="H616" s="41" t="s">
        <v>564</v>
      </c>
      <c r="I616" s="41" t="s">
        <v>564</v>
      </c>
      <c r="J616" s="41" t="s">
        <v>564</v>
      </c>
    </row>
    <row r="617" spans="1:10" ht="12.75" customHeight="1">
      <c r="A617" s="75" t="s">
        <v>428</v>
      </c>
      <c r="B617" s="75" t="s">
        <v>448</v>
      </c>
      <c r="C617" s="75" t="s">
        <v>449</v>
      </c>
      <c r="D617" s="75" t="s">
        <v>516</v>
      </c>
      <c r="E617" s="75" t="s">
        <v>517</v>
      </c>
      <c r="F617" s="75">
        <v>1</v>
      </c>
      <c r="G617" s="41" t="s">
        <v>516</v>
      </c>
      <c r="H617" s="41" t="s">
        <v>516</v>
      </c>
      <c r="I617" s="41" t="s">
        <v>516</v>
      </c>
      <c r="J617" s="41" t="s">
        <v>516</v>
      </c>
    </row>
    <row r="618" spans="1:10" ht="12.75" customHeight="1">
      <c r="A618" s="75" t="s">
        <v>428</v>
      </c>
      <c r="B618" s="75" t="s">
        <v>266</v>
      </c>
      <c r="C618" s="75" t="s">
        <v>267</v>
      </c>
      <c r="D618" s="75" t="s">
        <v>516</v>
      </c>
      <c r="E618" s="75" t="s">
        <v>517</v>
      </c>
      <c r="F618" s="75">
        <v>2</v>
      </c>
      <c r="G618" s="41" t="s">
        <v>516</v>
      </c>
      <c r="H618" s="41" t="s">
        <v>516</v>
      </c>
      <c r="I618" s="41" t="s">
        <v>516</v>
      </c>
      <c r="J618" s="41" t="s">
        <v>516</v>
      </c>
    </row>
    <row r="619" spans="1:10" ht="12.75" customHeight="1">
      <c r="A619" s="107" t="s">
        <v>428</v>
      </c>
      <c r="B619" s="107" t="s">
        <v>270</v>
      </c>
      <c r="C619" s="107" t="s">
        <v>271</v>
      </c>
      <c r="D619" s="107" t="s">
        <v>516</v>
      </c>
      <c r="E619" s="107" t="s">
        <v>517</v>
      </c>
      <c r="F619" s="107">
        <v>2</v>
      </c>
      <c r="G619" s="106" t="s">
        <v>516</v>
      </c>
      <c r="H619" s="106" t="s">
        <v>516</v>
      </c>
      <c r="I619" s="106" t="s">
        <v>516</v>
      </c>
      <c r="J619" s="106" t="s">
        <v>516</v>
      </c>
    </row>
    <row r="620" spans="1:10" ht="12.75" customHeight="1">
      <c r="A620" s="41"/>
      <c r="B620" s="41">
        <f>COUNTA(B596:B619)</f>
        <v>24</v>
      </c>
      <c r="C620" s="41"/>
      <c r="D620" s="41"/>
      <c r="E620" s="41"/>
      <c r="F620" s="41"/>
      <c r="G620" s="41"/>
      <c r="H620" s="41"/>
      <c r="I620" s="41"/>
      <c r="J620" s="41"/>
    </row>
    <row r="621" spans="1:10" ht="12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</row>
    <row r="622" spans="1:2" ht="12.75" customHeight="1">
      <c r="A622" s="42" t="s">
        <v>525</v>
      </c>
      <c r="B622" s="42">
        <f>B277+B321+B368+B458+B475+B502+B594+B620</f>
        <v>603</v>
      </c>
    </row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Massachusetts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22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K17" sqref="K17"/>
    </sheetView>
  </sheetViews>
  <sheetFormatPr defaultColWidth="9.140625" defaultRowHeight="12.75"/>
  <cols>
    <col min="1" max="1" width="14.00390625" style="42" customWidth="1"/>
    <col min="2" max="2" width="7.7109375" style="42" customWidth="1"/>
    <col min="3" max="3" width="41.00390625" style="42" customWidth="1"/>
    <col min="4" max="6" width="9.28125" style="42" customWidth="1"/>
    <col min="7" max="7" width="11.00390625" style="42" customWidth="1"/>
    <col min="8" max="8" width="9.28125" style="42" customWidth="1"/>
    <col min="9" max="9" width="11.00390625" style="42" customWidth="1"/>
    <col min="10" max="16384" width="9.140625" style="42" customWidth="1"/>
  </cols>
  <sheetData>
    <row r="1" spans="1:9" ht="46.5" customHeight="1">
      <c r="A1" s="118" t="s">
        <v>471</v>
      </c>
      <c r="B1" s="118" t="s">
        <v>472</v>
      </c>
      <c r="C1" s="118" t="s">
        <v>473</v>
      </c>
      <c r="D1" s="118" t="s">
        <v>474</v>
      </c>
      <c r="E1" s="118" t="s">
        <v>475</v>
      </c>
      <c r="F1" s="118" t="s">
        <v>476</v>
      </c>
      <c r="G1" s="118" t="s">
        <v>477</v>
      </c>
      <c r="H1" s="118" t="s">
        <v>496</v>
      </c>
      <c r="I1" s="118" t="s">
        <v>495</v>
      </c>
    </row>
    <row r="2" spans="1:9" ht="12.75" customHeight="1">
      <c r="A2" s="75" t="s">
        <v>4</v>
      </c>
      <c r="B2" s="75" t="s">
        <v>5</v>
      </c>
      <c r="C2" s="75" t="s">
        <v>6</v>
      </c>
      <c r="D2" s="75">
        <v>109</v>
      </c>
      <c r="E2" s="75" t="s">
        <v>0</v>
      </c>
      <c r="F2" s="75">
        <v>1</v>
      </c>
      <c r="G2" s="75" t="s">
        <v>450</v>
      </c>
      <c r="H2" s="75">
        <v>0</v>
      </c>
      <c r="I2" s="75" t="s">
        <v>450</v>
      </c>
    </row>
    <row r="3" spans="1:9" ht="12.75" customHeight="1">
      <c r="A3" s="75" t="s">
        <v>4</v>
      </c>
      <c r="B3" s="75" t="s">
        <v>7</v>
      </c>
      <c r="C3" s="75" t="s">
        <v>8</v>
      </c>
      <c r="D3" s="75">
        <v>109</v>
      </c>
      <c r="E3" s="75" t="s">
        <v>0</v>
      </c>
      <c r="F3" s="75">
        <v>1</v>
      </c>
      <c r="G3" s="75" t="s">
        <v>450</v>
      </c>
      <c r="H3" s="75">
        <v>0</v>
      </c>
      <c r="I3" s="75" t="s">
        <v>450</v>
      </c>
    </row>
    <row r="4" spans="1:9" ht="12.75" customHeight="1">
      <c r="A4" s="75" t="s">
        <v>4</v>
      </c>
      <c r="B4" s="75" t="s">
        <v>9</v>
      </c>
      <c r="C4" s="75" t="s">
        <v>10</v>
      </c>
      <c r="D4" s="75">
        <v>109</v>
      </c>
      <c r="E4" s="75" t="s">
        <v>0</v>
      </c>
      <c r="F4" s="75">
        <v>1</v>
      </c>
      <c r="G4" s="75" t="s">
        <v>450</v>
      </c>
      <c r="H4" s="75">
        <v>0</v>
      </c>
      <c r="I4" s="75" t="s">
        <v>450</v>
      </c>
    </row>
    <row r="5" spans="1:9" ht="12.75" customHeight="1">
      <c r="A5" s="75" t="s">
        <v>4</v>
      </c>
      <c r="B5" s="75" t="s">
        <v>11</v>
      </c>
      <c r="C5" s="75" t="s">
        <v>12</v>
      </c>
      <c r="D5" s="75">
        <v>109</v>
      </c>
      <c r="E5" s="75" t="s">
        <v>0</v>
      </c>
      <c r="F5" s="75">
        <v>1</v>
      </c>
      <c r="G5" s="75" t="s">
        <v>450</v>
      </c>
      <c r="H5" s="75">
        <v>0</v>
      </c>
      <c r="I5" s="75" t="s">
        <v>450</v>
      </c>
    </row>
    <row r="6" spans="1:9" ht="12.75" customHeight="1">
      <c r="A6" s="75" t="s">
        <v>4</v>
      </c>
      <c r="B6" s="75" t="s">
        <v>13</v>
      </c>
      <c r="C6" s="75" t="s">
        <v>14</v>
      </c>
      <c r="D6" s="75">
        <v>109</v>
      </c>
      <c r="E6" s="75" t="s">
        <v>0</v>
      </c>
      <c r="F6" s="75">
        <v>1</v>
      </c>
      <c r="G6" s="75" t="s">
        <v>450</v>
      </c>
      <c r="H6" s="75">
        <v>0</v>
      </c>
      <c r="I6" s="75" t="s">
        <v>450</v>
      </c>
    </row>
    <row r="7" spans="1:9" ht="12.75" customHeight="1">
      <c r="A7" s="41" t="s">
        <v>4</v>
      </c>
      <c r="B7" s="41" t="s">
        <v>560</v>
      </c>
      <c r="C7" s="41" t="s">
        <v>561</v>
      </c>
      <c r="D7" s="75">
        <v>109</v>
      </c>
      <c r="E7" s="41" t="s">
        <v>0</v>
      </c>
      <c r="F7" s="41">
        <v>1</v>
      </c>
      <c r="G7" s="41" t="s">
        <v>450</v>
      </c>
      <c r="H7" s="41">
        <v>0</v>
      </c>
      <c r="I7" s="41" t="s">
        <v>450</v>
      </c>
    </row>
    <row r="8" spans="1:9" ht="12.75" customHeight="1">
      <c r="A8" s="41" t="s">
        <v>4</v>
      </c>
      <c r="B8" s="41" t="s">
        <v>774</v>
      </c>
      <c r="C8" s="41" t="s">
        <v>1278</v>
      </c>
      <c r="D8" s="75">
        <v>109</v>
      </c>
      <c r="E8" s="41" t="s">
        <v>0</v>
      </c>
      <c r="F8" s="41">
        <v>1</v>
      </c>
      <c r="G8" s="41" t="s">
        <v>450</v>
      </c>
      <c r="H8" s="41">
        <v>0</v>
      </c>
      <c r="I8" s="41" t="s">
        <v>450</v>
      </c>
    </row>
    <row r="9" spans="1:9" ht="12.75" customHeight="1">
      <c r="A9" s="41" t="s">
        <v>4</v>
      </c>
      <c r="B9" s="41" t="s">
        <v>562</v>
      </c>
      <c r="C9" s="41" t="s">
        <v>563</v>
      </c>
      <c r="D9" s="75">
        <v>109</v>
      </c>
      <c r="E9" s="41" t="s">
        <v>0</v>
      </c>
      <c r="F9" s="41">
        <v>1</v>
      </c>
      <c r="G9" s="41" t="s">
        <v>450</v>
      </c>
      <c r="H9" s="41">
        <v>0</v>
      </c>
      <c r="I9" s="41" t="s">
        <v>450</v>
      </c>
    </row>
    <row r="10" spans="1:9" ht="12.75" customHeight="1">
      <c r="A10" s="75" t="s">
        <v>4</v>
      </c>
      <c r="B10" s="75" t="s">
        <v>16</v>
      </c>
      <c r="C10" s="75" t="s">
        <v>17</v>
      </c>
      <c r="D10" s="75">
        <v>109</v>
      </c>
      <c r="E10" s="75" t="s">
        <v>0</v>
      </c>
      <c r="F10" s="75">
        <v>1</v>
      </c>
      <c r="G10" s="75" t="s">
        <v>450</v>
      </c>
      <c r="H10" s="75">
        <v>0</v>
      </c>
      <c r="I10" s="75" t="s">
        <v>450</v>
      </c>
    </row>
    <row r="11" spans="1:9" ht="12.75" customHeight="1">
      <c r="A11" s="75" t="s">
        <v>4</v>
      </c>
      <c r="B11" s="75" t="s">
        <v>18</v>
      </c>
      <c r="C11" s="75" t="s">
        <v>19</v>
      </c>
      <c r="D11" s="75">
        <v>109</v>
      </c>
      <c r="E11" s="75" t="s">
        <v>0</v>
      </c>
      <c r="F11" s="75">
        <v>1</v>
      </c>
      <c r="G11" s="75" t="s">
        <v>450</v>
      </c>
      <c r="H11" s="75">
        <v>0</v>
      </c>
      <c r="I11" s="75" t="s">
        <v>450</v>
      </c>
    </row>
    <row r="12" spans="1:9" ht="12.75" customHeight="1">
      <c r="A12" s="41" t="s">
        <v>4</v>
      </c>
      <c r="B12" s="41" t="s">
        <v>565</v>
      </c>
      <c r="C12" s="41" t="s">
        <v>19</v>
      </c>
      <c r="D12" s="75">
        <v>109</v>
      </c>
      <c r="E12" s="41" t="s">
        <v>0</v>
      </c>
      <c r="F12" s="41">
        <v>1</v>
      </c>
      <c r="G12" s="41" t="s">
        <v>450</v>
      </c>
      <c r="H12" s="41">
        <v>0</v>
      </c>
      <c r="I12" s="41" t="s">
        <v>450</v>
      </c>
    </row>
    <row r="13" spans="1:9" ht="12.75" customHeight="1">
      <c r="A13" s="41" t="s">
        <v>4</v>
      </c>
      <c r="B13" s="41" t="s">
        <v>566</v>
      </c>
      <c r="C13" s="41" t="s">
        <v>567</v>
      </c>
      <c r="D13" s="75">
        <v>109</v>
      </c>
      <c r="E13" s="41" t="s">
        <v>0</v>
      </c>
      <c r="F13" s="41">
        <v>1</v>
      </c>
      <c r="G13" s="41" t="s">
        <v>1</v>
      </c>
      <c r="H13" s="41">
        <v>0</v>
      </c>
      <c r="I13" s="41" t="s">
        <v>1</v>
      </c>
    </row>
    <row r="14" spans="1:9" ht="12.75" customHeight="1">
      <c r="A14" s="41" t="s">
        <v>4</v>
      </c>
      <c r="B14" s="41" t="s">
        <v>568</v>
      </c>
      <c r="C14" s="41" t="s">
        <v>569</v>
      </c>
      <c r="D14" s="75">
        <v>109</v>
      </c>
      <c r="E14" s="41" t="s">
        <v>0</v>
      </c>
      <c r="F14" s="41">
        <v>1</v>
      </c>
      <c r="G14" s="41" t="s">
        <v>450</v>
      </c>
      <c r="H14" s="41">
        <v>0</v>
      </c>
      <c r="I14" s="41" t="s">
        <v>450</v>
      </c>
    </row>
    <row r="15" spans="1:9" ht="12.75" customHeight="1">
      <c r="A15" s="41" t="s">
        <v>4</v>
      </c>
      <c r="B15" s="41" t="s">
        <v>570</v>
      </c>
      <c r="C15" s="41" t="s">
        <v>571</v>
      </c>
      <c r="D15" s="75">
        <v>109</v>
      </c>
      <c r="E15" s="41" t="s">
        <v>0</v>
      </c>
      <c r="F15" s="41">
        <v>1</v>
      </c>
      <c r="G15" s="41" t="s">
        <v>450</v>
      </c>
      <c r="H15" s="41">
        <v>0</v>
      </c>
      <c r="I15" s="41" t="s">
        <v>450</v>
      </c>
    </row>
    <row r="16" spans="1:9" ht="12.75" customHeight="1">
      <c r="A16" s="41" t="s">
        <v>4</v>
      </c>
      <c r="B16" s="41" t="s">
        <v>572</v>
      </c>
      <c r="C16" s="41" t="s">
        <v>573</v>
      </c>
      <c r="D16" s="75">
        <v>109</v>
      </c>
      <c r="E16" s="41" t="s">
        <v>0</v>
      </c>
      <c r="F16" s="41">
        <v>1</v>
      </c>
      <c r="G16" s="41" t="s">
        <v>450</v>
      </c>
      <c r="H16" s="41">
        <v>0</v>
      </c>
      <c r="I16" s="41" t="s">
        <v>450</v>
      </c>
    </row>
    <row r="17" spans="1:9" ht="12.75" customHeight="1">
      <c r="A17" s="41" t="s">
        <v>4</v>
      </c>
      <c r="B17" s="41" t="s">
        <v>574</v>
      </c>
      <c r="C17" s="41" t="s">
        <v>575</v>
      </c>
      <c r="D17" s="75">
        <v>109</v>
      </c>
      <c r="E17" s="41" t="s">
        <v>0</v>
      </c>
      <c r="F17" s="41">
        <v>1</v>
      </c>
      <c r="G17" s="41" t="s">
        <v>450</v>
      </c>
      <c r="H17" s="41">
        <v>0</v>
      </c>
      <c r="I17" s="41" t="s">
        <v>450</v>
      </c>
    </row>
    <row r="18" spans="1:9" ht="12.75" customHeight="1">
      <c r="A18" s="75" t="s">
        <v>4</v>
      </c>
      <c r="B18" s="75" t="s">
        <v>20</v>
      </c>
      <c r="C18" s="75" t="s">
        <v>21</v>
      </c>
      <c r="D18" s="75">
        <v>109</v>
      </c>
      <c r="E18" s="75" t="s">
        <v>0</v>
      </c>
      <c r="F18" s="75">
        <v>1</v>
      </c>
      <c r="G18" s="75" t="s">
        <v>450</v>
      </c>
      <c r="H18" s="75">
        <v>0</v>
      </c>
      <c r="I18" s="75" t="s">
        <v>450</v>
      </c>
    </row>
    <row r="19" spans="1:9" ht="12.75" customHeight="1">
      <c r="A19" s="75" t="s">
        <v>4</v>
      </c>
      <c r="B19" s="75" t="s">
        <v>22</v>
      </c>
      <c r="C19" s="75" t="s">
        <v>23</v>
      </c>
      <c r="D19" s="75">
        <v>109</v>
      </c>
      <c r="E19" s="75" t="s">
        <v>0</v>
      </c>
      <c r="F19" s="75">
        <v>1</v>
      </c>
      <c r="G19" s="75" t="s">
        <v>450</v>
      </c>
      <c r="H19" s="75">
        <v>0</v>
      </c>
      <c r="I19" s="75" t="s">
        <v>450</v>
      </c>
    </row>
    <row r="20" spans="1:9" ht="12.75" customHeight="1">
      <c r="A20" s="41" t="s">
        <v>4</v>
      </c>
      <c r="B20" s="41" t="s">
        <v>576</v>
      </c>
      <c r="C20" s="41" t="s">
        <v>577</v>
      </c>
      <c r="D20" s="75">
        <v>109</v>
      </c>
      <c r="E20" s="41" t="s">
        <v>0</v>
      </c>
      <c r="F20" s="41">
        <v>1</v>
      </c>
      <c r="G20" s="41" t="s">
        <v>450</v>
      </c>
      <c r="H20" s="41">
        <v>0</v>
      </c>
      <c r="I20" s="41" t="s">
        <v>450</v>
      </c>
    </row>
    <row r="21" spans="1:9" ht="12.75" customHeight="1">
      <c r="A21" s="75" t="s">
        <v>4</v>
      </c>
      <c r="B21" s="75" t="s">
        <v>24</v>
      </c>
      <c r="C21" s="75" t="s">
        <v>25</v>
      </c>
      <c r="D21" s="75">
        <v>109</v>
      </c>
      <c r="E21" s="75" t="s">
        <v>0</v>
      </c>
      <c r="F21" s="75">
        <v>1</v>
      </c>
      <c r="G21" s="75" t="s">
        <v>450</v>
      </c>
      <c r="H21" s="75">
        <v>0</v>
      </c>
      <c r="I21" s="75" t="s">
        <v>450</v>
      </c>
    </row>
    <row r="22" spans="1:9" ht="12.75" customHeight="1">
      <c r="A22" s="41" t="s">
        <v>4</v>
      </c>
      <c r="B22" s="41" t="s">
        <v>578</v>
      </c>
      <c r="C22" s="41" t="s">
        <v>579</v>
      </c>
      <c r="D22" s="75">
        <v>109</v>
      </c>
      <c r="E22" s="41" t="s">
        <v>0</v>
      </c>
      <c r="F22" s="41">
        <v>1</v>
      </c>
      <c r="G22" s="41" t="s">
        <v>450</v>
      </c>
      <c r="H22" s="41">
        <v>0</v>
      </c>
      <c r="I22" s="41" t="s">
        <v>450</v>
      </c>
    </row>
    <row r="23" spans="1:9" ht="12.75" customHeight="1">
      <c r="A23" s="41" t="s">
        <v>4</v>
      </c>
      <c r="B23" s="41" t="s">
        <v>580</v>
      </c>
      <c r="C23" s="41" t="s">
        <v>579</v>
      </c>
      <c r="D23" s="75">
        <v>109</v>
      </c>
      <c r="E23" s="41" t="s">
        <v>0</v>
      </c>
      <c r="F23" s="41">
        <v>1</v>
      </c>
      <c r="G23" s="41" t="s">
        <v>450</v>
      </c>
      <c r="H23" s="41">
        <v>0</v>
      </c>
      <c r="I23" s="41" t="s">
        <v>450</v>
      </c>
    </row>
    <row r="24" spans="1:9" ht="12.75" customHeight="1">
      <c r="A24" s="41" t="s">
        <v>4</v>
      </c>
      <c r="B24" s="41" t="s">
        <v>581</v>
      </c>
      <c r="C24" s="41" t="s">
        <v>582</v>
      </c>
      <c r="D24" s="75">
        <v>109</v>
      </c>
      <c r="E24" s="41" t="s">
        <v>0</v>
      </c>
      <c r="F24" s="41">
        <v>1</v>
      </c>
      <c r="G24" s="41" t="s">
        <v>450</v>
      </c>
      <c r="H24" s="41">
        <v>0</v>
      </c>
      <c r="I24" s="41" t="s">
        <v>450</v>
      </c>
    </row>
    <row r="25" spans="1:9" ht="12.75" customHeight="1">
      <c r="A25" s="75" t="s">
        <v>4</v>
      </c>
      <c r="B25" s="75" t="s">
        <v>26</v>
      </c>
      <c r="C25" s="75" t="s">
        <v>27</v>
      </c>
      <c r="D25" s="75">
        <v>109</v>
      </c>
      <c r="E25" s="75" t="s">
        <v>0</v>
      </c>
      <c r="F25" s="75">
        <v>1</v>
      </c>
      <c r="G25" s="75" t="s">
        <v>450</v>
      </c>
      <c r="H25" s="75">
        <v>0</v>
      </c>
      <c r="I25" s="75" t="s">
        <v>450</v>
      </c>
    </row>
    <row r="26" spans="1:9" ht="12.75" customHeight="1">
      <c r="A26" s="42" t="s">
        <v>4</v>
      </c>
      <c r="B26" s="75" t="s">
        <v>1279</v>
      </c>
      <c r="C26" s="75" t="s">
        <v>1280</v>
      </c>
      <c r="D26" s="75">
        <v>109</v>
      </c>
      <c r="E26" s="75" t="s">
        <v>0</v>
      </c>
      <c r="F26" s="75">
        <v>1</v>
      </c>
      <c r="G26" s="75" t="s">
        <v>450</v>
      </c>
      <c r="H26" s="75">
        <v>0</v>
      </c>
      <c r="I26" s="75" t="s">
        <v>450</v>
      </c>
    </row>
    <row r="27" spans="1:9" ht="12.75" customHeight="1">
      <c r="A27" s="75" t="s">
        <v>4</v>
      </c>
      <c r="B27" s="75" t="s">
        <v>28</v>
      </c>
      <c r="C27" s="75" t="s">
        <v>29</v>
      </c>
      <c r="D27" s="75">
        <v>109</v>
      </c>
      <c r="E27" s="75" t="s">
        <v>0</v>
      </c>
      <c r="F27" s="75">
        <v>1</v>
      </c>
      <c r="G27" s="75" t="s">
        <v>450</v>
      </c>
      <c r="H27" s="75">
        <v>0</v>
      </c>
      <c r="I27" s="75" t="s">
        <v>450</v>
      </c>
    </row>
    <row r="28" spans="1:9" ht="12.75" customHeight="1">
      <c r="A28" s="75" t="s">
        <v>4</v>
      </c>
      <c r="B28" s="75" t="s">
        <v>1281</v>
      </c>
      <c r="C28" s="75" t="s">
        <v>1282</v>
      </c>
      <c r="D28" s="75">
        <v>109</v>
      </c>
      <c r="E28" s="75" t="s">
        <v>0</v>
      </c>
      <c r="F28" s="75">
        <v>1</v>
      </c>
      <c r="G28" s="75" t="s">
        <v>450</v>
      </c>
      <c r="H28" s="75">
        <v>0</v>
      </c>
      <c r="I28" s="75" t="s">
        <v>450</v>
      </c>
    </row>
    <row r="29" spans="1:9" ht="12.75" customHeight="1">
      <c r="A29" s="41" t="s">
        <v>4</v>
      </c>
      <c r="B29" s="41" t="s">
        <v>583</v>
      </c>
      <c r="C29" s="41" t="s">
        <v>584</v>
      </c>
      <c r="D29" s="75">
        <v>109</v>
      </c>
      <c r="E29" s="41" t="s">
        <v>0</v>
      </c>
      <c r="F29" s="41">
        <v>1</v>
      </c>
      <c r="G29" s="41" t="s">
        <v>450</v>
      </c>
      <c r="H29" s="41">
        <v>0</v>
      </c>
      <c r="I29" s="41" t="s">
        <v>450</v>
      </c>
    </row>
    <row r="30" spans="1:9" ht="12.75" customHeight="1">
      <c r="A30" s="41" t="s">
        <v>4</v>
      </c>
      <c r="B30" s="41" t="s">
        <v>585</v>
      </c>
      <c r="C30" s="41" t="s">
        <v>586</v>
      </c>
      <c r="D30" s="75">
        <v>109</v>
      </c>
      <c r="E30" s="41" t="s">
        <v>0</v>
      </c>
      <c r="F30" s="41">
        <v>1</v>
      </c>
      <c r="G30" s="41" t="s">
        <v>450</v>
      </c>
      <c r="H30" s="41">
        <v>0</v>
      </c>
      <c r="I30" s="41" t="s">
        <v>450</v>
      </c>
    </row>
    <row r="31" spans="1:9" ht="12.75" customHeight="1">
      <c r="A31" s="41" t="s">
        <v>4</v>
      </c>
      <c r="B31" s="41" t="s">
        <v>587</v>
      </c>
      <c r="C31" s="41" t="s">
        <v>588</v>
      </c>
      <c r="D31" s="75">
        <v>109</v>
      </c>
      <c r="E31" s="41" t="s">
        <v>0</v>
      </c>
      <c r="F31" s="41">
        <v>1</v>
      </c>
      <c r="G31" s="41" t="s">
        <v>450</v>
      </c>
      <c r="H31" s="41">
        <v>0</v>
      </c>
      <c r="I31" s="41" t="s">
        <v>450</v>
      </c>
    </row>
    <row r="32" spans="1:9" ht="12.75" customHeight="1">
      <c r="A32" s="41" t="s">
        <v>4</v>
      </c>
      <c r="B32" s="41" t="s">
        <v>589</v>
      </c>
      <c r="C32" s="41" t="s">
        <v>590</v>
      </c>
      <c r="D32" s="75">
        <v>109</v>
      </c>
      <c r="E32" s="41" t="s">
        <v>0</v>
      </c>
      <c r="F32" s="41">
        <v>1</v>
      </c>
      <c r="G32" s="41" t="s">
        <v>450</v>
      </c>
      <c r="H32" s="41">
        <v>0</v>
      </c>
      <c r="I32" s="41" t="s">
        <v>450</v>
      </c>
    </row>
    <row r="33" spans="1:9" ht="12.75" customHeight="1">
      <c r="A33" s="41" t="s">
        <v>4</v>
      </c>
      <c r="B33" s="41" t="s">
        <v>591</v>
      </c>
      <c r="C33" s="41" t="s">
        <v>592</v>
      </c>
      <c r="D33" s="75">
        <v>109</v>
      </c>
      <c r="E33" s="41" t="s">
        <v>0</v>
      </c>
      <c r="F33" s="41">
        <v>1</v>
      </c>
      <c r="G33" s="41" t="s">
        <v>450</v>
      </c>
      <c r="H33" s="41">
        <v>0</v>
      </c>
      <c r="I33" s="41" t="s">
        <v>450</v>
      </c>
    </row>
    <row r="34" spans="1:9" ht="12.75" customHeight="1">
      <c r="A34" s="75" t="s">
        <v>4</v>
      </c>
      <c r="B34" s="75" t="s">
        <v>30</v>
      </c>
      <c r="C34" s="75" t="s">
        <v>31</v>
      </c>
      <c r="D34" s="75">
        <v>109</v>
      </c>
      <c r="E34" s="75" t="s">
        <v>0</v>
      </c>
      <c r="F34" s="75">
        <v>1</v>
      </c>
      <c r="G34" s="75" t="s">
        <v>450</v>
      </c>
      <c r="H34" s="75">
        <v>0</v>
      </c>
      <c r="I34" s="75" t="s">
        <v>450</v>
      </c>
    </row>
    <row r="35" spans="1:9" ht="12.75" customHeight="1">
      <c r="A35" s="41" t="s">
        <v>4</v>
      </c>
      <c r="B35" s="41" t="s">
        <v>593</v>
      </c>
      <c r="C35" s="41" t="s">
        <v>594</v>
      </c>
      <c r="D35" s="75">
        <v>109</v>
      </c>
      <c r="E35" s="41" t="s">
        <v>0</v>
      </c>
      <c r="F35" s="41">
        <v>1</v>
      </c>
      <c r="G35" s="41" t="s">
        <v>1</v>
      </c>
      <c r="H35" s="41">
        <v>0</v>
      </c>
      <c r="I35" s="41" t="s">
        <v>1</v>
      </c>
    </row>
    <row r="36" spans="1:9" ht="12.75" customHeight="1">
      <c r="A36" s="41" t="s">
        <v>4</v>
      </c>
      <c r="B36" s="41" t="s">
        <v>595</v>
      </c>
      <c r="C36" s="41" t="s">
        <v>596</v>
      </c>
      <c r="D36" s="75">
        <v>109</v>
      </c>
      <c r="E36" s="41" t="s">
        <v>0</v>
      </c>
      <c r="F36" s="41">
        <v>1</v>
      </c>
      <c r="G36" s="41" t="s">
        <v>1</v>
      </c>
      <c r="H36" s="41">
        <v>0</v>
      </c>
      <c r="I36" s="41" t="s">
        <v>1</v>
      </c>
    </row>
    <row r="37" spans="1:9" ht="12.75" customHeight="1">
      <c r="A37" s="41" t="s">
        <v>4</v>
      </c>
      <c r="B37" s="41" t="s">
        <v>597</v>
      </c>
      <c r="C37" s="41" t="s">
        <v>598</v>
      </c>
      <c r="D37" s="75">
        <v>109</v>
      </c>
      <c r="E37" s="41" t="s">
        <v>0</v>
      </c>
      <c r="F37" s="41">
        <v>1</v>
      </c>
      <c r="G37" s="41" t="s">
        <v>1</v>
      </c>
      <c r="H37" s="41">
        <v>0</v>
      </c>
      <c r="I37" s="41" t="s">
        <v>1</v>
      </c>
    </row>
    <row r="38" spans="1:9" ht="12.75" customHeight="1">
      <c r="A38" s="75" t="s">
        <v>4</v>
      </c>
      <c r="B38" s="75" t="s">
        <v>32</v>
      </c>
      <c r="C38" s="75" t="s">
        <v>33</v>
      </c>
      <c r="D38" s="75">
        <v>109</v>
      </c>
      <c r="E38" s="75" t="s">
        <v>0</v>
      </c>
      <c r="F38" s="75">
        <v>1</v>
      </c>
      <c r="G38" s="75" t="s">
        <v>450</v>
      </c>
      <c r="H38" s="75">
        <v>0</v>
      </c>
      <c r="I38" s="75" t="s">
        <v>450</v>
      </c>
    </row>
    <row r="39" spans="1:9" ht="12.75" customHeight="1">
      <c r="A39" s="41" t="s">
        <v>4</v>
      </c>
      <c r="B39" s="41" t="s">
        <v>599</v>
      </c>
      <c r="C39" s="41" t="s">
        <v>600</v>
      </c>
      <c r="D39" s="75">
        <v>109</v>
      </c>
      <c r="E39" s="41" t="s">
        <v>0</v>
      </c>
      <c r="F39" s="41">
        <v>1</v>
      </c>
      <c r="G39" s="41" t="s">
        <v>450</v>
      </c>
      <c r="H39" s="41">
        <v>0</v>
      </c>
      <c r="I39" s="41" t="s">
        <v>450</v>
      </c>
    </row>
    <row r="40" spans="1:9" ht="12.75" customHeight="1">
      <c r="A40" s="75" t="s">
        <v>4</v>
      </c>
      <c r="B40" s="75" t="s">
        <v>35</v>
      </c>
      <c r="C40" s="75" t="s">
        <v>36</v>
      </c>
      <c r="D40" s="75">
        <v>109</v>
      </c>
      <c r="E40" s="75" t="s">
        <v>0</v>
      </c>
      <c r="F40" s="75">
        <v>1</v>
      </c>
      <c r="G40" s="75" t="s">
        <v>450</v>
      </c>
      <c r="H40" s="75">
        <v>0</v>
      </c>
      <c r="I40" s="75" t="s">
        <v>450</v>
      </c>
    </row>
    <row r="41" spans="1:9" ht="12.75" customHeight="1">
      <c r="A41" s="41" t="s">
        <v>4</v>
      </c>
      <c r="B41" s="41" t="s">
        <v>601</v>
      </c>
      <c r="C41" s="41" t="s">
        <v>602</v>
      </c>
      <c r="D41" s="75">
        <v>109</v>
      </c>
      <c r="E41" s="41" t="s">
        <v>0</v>
      </c>
      <c r="F41" s="41">
        <v>1</v>
      </c>
      <c r="G41" s="41" t="s">
        <v>450</v>
      </c>
      <c r="H41" s="41">
        <v>0</v>
      </c>
      <c r="I41" s="41" t="s">
        <v>450</v>
      </c>
    </row>
    <row r="42" spans="1:9" ht="12.75" customHeight="1">
      <c r="A42" s="75" t="s">
        <v>4</v>
      </c>
      <c r="B42" s="75" t="s">
        <v>37</v>
      </c>
      <c r="C42" s="75" t="s">
        <v>38</v>
      </c>
      <c r="D42" s="75">
        <v>109</v>
      </c>
      <c r="E42" s="75" t="s">
        <v>0</v>
      </c>
      <c r="F42" s="75">
        <v>1</v>
      </c>
      <c r="G42" s="75" t="s">
        <v>450</v>
      </c>
      <c r="H42" s="75">
        <v>0</v>
      </c>
      <c r="I42" s="75" t="s">
        <v>450</v>
      </c>
    </row>
    <row r="43" spans="1:9" ht="12.75" customHeight="1">
      <c r="A43" s="41" t="s">
        <v>4</v>
      </c>
      <c r="B43" s="41" t="s">
        <v>603</v>
      </c>
      <c r="C43" s="41" t="s">
        <v>604</v>
      </c>
      <c r="D43" s="75">
        <v>109</v>
      </c>
      <c r="E43" s="41" t="s">
        <v>0</v>
      </c>
      <c r="F43" s="41">
        <v>1</v>
      </c>
      <c r="G43" s="41" t="s">
        <v>450</v>
      </c>
      <c r="H43" s="41">
        <v>0</v>
      </c>
      <c r="I43" s="41" t="s">
        <v>450</v>
      </c>
    </row>
    <row r="44" spans="1:9" ht="12.75" customHeight="1">
      <c r="A44" s="41" t="s">
        <v>4</v>
      </c>
      <c r="B44" s="41" t="s">
        <v>605</v>
      </c>
      <c r="C44" s="41" t="s">
        <v>606</v>
      </c>
      <c r="D44" s="75">
        <v>109</v>
      </c>
      <c r="E44" s="41" t="s">
        <v>0</v>
      </c>
      <c r="F44" s="41">
        <v>1</v>
      </c>
      <c r="G44" s="41" t="s">
        <v>450</v>
      </c>
      <c r="H44" s="41">
        <v>0</v>
      </c>
      <c r="I44" s="41" t="s">
        <v>450</v>
      </c>
    </row>
    <row r="45" spans="1:9" ht="12.75" customHeight="1">
      <c r="A45" s="41" t="s">
        <v>4</v>
      </c>
      <c r="B45" s="41" t="s">
        <v>607</v>
      </c>
      <c r="C45" s="41" t="s">
        <v>608</v>
      </c>
      <c r="D45" s="75">
        <v>109</v>
      </c>
      <c r="E45" s="41" t="s">
        <v>0</v>
      </c>
      <c r="F45" s="41">
        <v>1</v>
      </c>
      <c r="G45" s="41" t="s">
        <v>450</v>
      </c>
      <c r="H45" s="41">
        <v>0</v>
      </c>
      <c r="I45" s="41" t="s">
        <v>450</v>
      </c>
    </row>
    <row r="46" spans="1:9" ht="12.75" customHeight="1">
      <c r="A46" s="75" t="s">
        <v>4</v>
      </c>
      <c r="B46" s="75" t="s">
        <v>39</v>
      </c>
      <c r="C46" s="75" t="s">
        <v>40</v>
      </c>
      <c r="D46" s="75">
        <v>109</v>
      </c>
      <c r="E46" s="75" t="s">
        <v>0</v>
      </c>
      <c r="F46" s="75">
        <v>1</v>
      </c>
      <c r="G46" s="75" t="s">
        <v>450</v>
      </c>
      <c r="H46" s="75">
        <v>0</v>
      </c>
      <c r="I46" s="75" t="s">
        <v>450</v>
      </c>
    </row>
    <row r="47" spans="1:9" ht="12.75" customHeight="1">
      <c r="A47" s="41" t="s">
        <v>4</v>
      </c>
      <c r="B47" s="41" t="s">
        <v>609</v>
      </c>
      <c r="C47" s="41" t="s">
        <v>610</v>
      </c>
      <c r="D47" s="75">
        <v>109</v>
      </c>
      <c r="E47" s="41" t="s">
        <v>0</v>
      </c>
      <c r="F47" s="41">
        <v>1</v>
      </c>
      <c r="G47" s="41" t="s">
        <v>450</v>
      </c>
      <c r="H47" s="41">
        <v>0</v>
      </c>
      <c r="I47" s="41" t="s">
        <v>450</v>
      </c>
    </row>
    <row r="48" spans="1:9" ht="12.75" customHeight="1">
      <c r="A48" s="41" t="s">
        <v>4</v>
      </c>
      <c r="B48" s="75" t="s">
        <v>1283</v>
      </c>
      <c r="C48" s="75" t="s">
        <v>1284</v>
      </c>
      <c r="D48" s="75">
        <v>109</v>
      </c>
      <c r="E48" s="41" t="s">
        <v>0</v>
      </c>
      <c r="F48" s="41">
        <v>1</v>
      </c>
      <c r="G48" s="41" t="s">
        <v>450</v>
      </c>
      <c r="H48" s="41">
        <v>0</v>
      </c>
      <c r="I48" s="41" t="s">
        <v>450</v>
      </c>
    </row>
    <row r="49" spans="1:9" ht="12.75" customHeight="1">
      <c r="A49" s="41" t="s">
        <v>4</v>
      </c>
      <c r="B49" s="41" t="s">
        <v>611</v>
      </c>
      <c r="C49" s="41" t="s">
        <v>612</v>
      </c>
      <c r="D49" s="75">
        <v>109</v>
      </c>
      <c r="E49" s="41" t="s">
        <v>0</v>
      </c>
      <c r="F49" s="41">
        <v>1</v>
      </c>
      <c r="G49" s="41" t="s">
        <v>450</v>
      </c>
      <c r="H49" s="41">
        <v>0</v>
      </c>
      <c r="I49" s="41" t="s">
        <v>450</v>
      </c>
    </row>
    <row r="50" spans="1:9" ht="12.75" customHeight="1">
      <c r="A50" s="41" t="s">
        <v>4</v>
      </c>
      <c r="B50" s="41" t="s">
        <v>613</v>
      </c>
      <c r="C50" s="41" t="s">
        <v>614</v>
      </c>
      <c r="D50" s="75">
        <v>109</v>
      </c>
      <c r="E50" s="41" t="s">
        <v>0</v>
      </c>
      <c r="F50" s="41">
        <v>1</v>
      </c>
      <c r="G50" s="41" t="s">
        <v>450</v>
      </c>
      <c r="H50" s="41">
        <v>0</v>
      </c>
      <c r="I50" s="41" t="s">
        <v>450</v>
      </c>
    </row>
    <row r="51" spans="1:9" ht="12.75" customHeight="1">
      <c r="A51" s="41" t="s">
        <v>4</v>
      </c>
      <c r="B51" s="41" t="s">
        <v>615</v>
      </c>
      <c r="C51" s="41" t="s">
        <v>616</v>
      </c>
      <c r="D51" s="75">
        <v>109</v>
      </c>
      <c r="E51" s="41" t="s">
        <v>0</v>
      </c>
      <c r="F51" s="41">
        <v>1</v>
      </c>
      <c r="G51" s="41" t="s">
        <v>1</v>
      </c>
      <c r="H51" s="41">
        <v>0</v>
      </c>
      <c r="I51" s="41" t="s">
        <v>1</v>
      </c>
    </row>
    <row r="52" spans="1:9" ht="12.75" customHeight="1">
      <c r="A52" s="41" t="s">
        <v>4</v>
      </c>
      <c r="B52" s="41" t="s">
        <v>617</v>
      </c>
      <c r="C52" s="41" t="s">
        <v>618</v>
      </c>
      <c r="D52" s="75">
        <v>109</v>
      </c>
      <c r="E52" s="41" t="s">
        <v>0</v>
      </c>
      <c r="F52" s="41">
        <v>1</v>
      </c>
      <c r="G52" s="41" t="s">
        <v>450</v>
      </c>
      <c r="H52" s="41">
        <v>0</v>
      </c>
      <c r="I52" s="41" t="s">
        <v>450</v>
      </c>
    </row>
    <row r="53" spans="1:9" ht="12.75" customHeight="1">
      <c r="A53" s="75" t="s">
        <v>4</v>
      </c>
      <c r="B53" s="75" t="s">
        <v>41</v>
      </c>
      <c r="C53" s="75" t="s">
        <v>42</v>
      </c>
      <c r="D53" s="75">
        <v>109</v>
      </c>
      <c r="E53" s="75" t="s">
        <v>0</v>
      </c>
      <c r="F53" s="75">
        <v>1</v>
      </c>
      <c r="G53" s="75" t="s">
        <v>450</v>
      </c>
      <c r="H53" s="75">
        <v>0</v>
      </c>
      <c r="I53" s="75" t="s">
        <v>450</v>
      </c>
    </row>
    <row r="54" spans="1:9" ht="12.75" customHeight="1">
      <c r="A54" s="75" t="s">
        <v>4</v>
      </c>
      <c r="B54" s="75" t="s">
        <v>43</v>
      </c>
      <c r="C54" s="75" t="s">
        <v>42</v>
      </c>
      <c r="D54" s="75">
        <v>109</v>
      </c>
      <c r="E54" s="75" t="s">
        <v>0</v>
      </c>
      <c r="F54" s="75">
        <v>1</v>
      </c>
      <c r="G54" s="75" t="s">
        <v>450</v>
      </c>
      <c r="H54" s="75">
        <v>0</v>
      </c>
      <c r="I54" s="75" t="s">
        <v>450</v>
      </c>
    </row>
    <row r="55" spans="1:9" ht="12.75" customHeight="1">
      <c r="A55" s="41" t="s">
        <v>4</v>
      </c>
      <c r="B55" s="41" t="s">
        <v>619</v>
      </c>
      <c r="C55" s="41" t="s">
        <v>620</v>
      </c>
      <c r="D55" s="75">
        <v>109</v>
      </c>
      <c r="E55" s="41" t="s">
        <v>0</v>
      </c>
      <c r="F55" s="41">
        <v>1</v>
      </c>
      <c r="G55" s="41" t="s">
        <v>450</v>
      </c>
      <c r="H55" s="41">
        <v>0</v>
      </c>
      <c r="I55" s="41" t="s">
        <v>450</v>
      </c>
    </row>
    <row r="56" spans="1:9" ht="12.75" customHeight="1">
      <c r="A56" s="41" t="s">
        <v>4</v>
      </c>
      <c r="B56" s="41" t="s">
        <v>621</v>
      </c>
      <c r="C56" s="41" t="s">
        <v>622</v>
      </c>
      <c r="D56" s="75">
        <v>109</v>
      </c>
      <c r="E56" s="41" t="s">
        <v>0</v>
      </c>
      <c r="F56" s="41">
        <v>1</v>
      </c>
      <c r="G56" s="41" t="s">
        <v>1</v>
      </c>
      <c r="H56" s="41">
        <v>0</v>
      </c>
      <c r="I56" s="41" t="s">
        <v>1</v>
      </c>
    </row>
    <row r="57" spans="1:9" ht="12.75" customHeight="1">
      <c r="A57" s="75" t="s">
        <v>4</v>
      </c>
      <c r="B57" s="75" t="s">
        <v>44</v>
      </c>
      <c r="C57" s="75" t="s">
        <v>45</v>
      </c>
      <c r="D57" s="75">
        <v>109</v>
      </c>
      <c r="E57" s="75" t="s">
        <v>0</v>
      </c>
      <c r="F57" s="75">
        <v>1</v>
      </c>
      <c r="G57" s="75" t="s">
        <v>450</v>
      </c>
      <c r="H57" s="75">
        <v>0</v>
      </c>
      <c r="I57" s="75" t="s">
        <v>450</v>
      </c>
    </row>
    <row r="58" spans="1:9" ht="12.75" customHeight="1">
      <c r="A58" s="41" t="s">
        <v>4</v>
      </c>
      <c r="B58" s="41" t="s">
        <v>623</v>
      </c>
      <c r="C58" s="41" t="s">
        <v>624</v>
      </c>
      <c r="D58" s="75">
        <v>109</v>
      </c>
      <c r="E58" s="41" t="s">
        <v>0</v>
      </c>
      <c r="F58" s="41">
        <v>1</v>
      </c>
      <c r="G58" s="41" t="s">
        <v>450</v>
      </c>
      <c r="H58" s="41">
        <v>0</v>
      </c>
      <c r="I58" s="41" t="s">
        <v>450</v>
      </c>
    </row>
    <row r="59" spans="1:9" ht="12.75" customHeight="1">
      <c r="A59" s="41" t="s">
        <v>4</v>
      </c>
      <c r="B59" s="41" t="s">
        <v>625</v>
      </c>
      <c r="C59" s="41" t="s">
        <v>626</v>
      </c>
      <c r="D59" s="75">
        <v>109</v>
      </c>
      <c r="E59" s="41" t="s">
        <v>0</v>
      </c>
      <c r="F59" s="41">
        <v>1</v>
      </c>
      <c r="G59" s="41" t="s">
        <v>450</v>
      </c>
      <c r="H59" s="41">
        <v>0</v>
      </c>
      <c r="I59" s="41" t="s">
        <v>450</v>
      </c>
    </row>
    <row r="60" spans="1:9" ht="12.75" customHeight="1">
      <c r="A60" s="75" t="s">
        <v>4</v>
      </c>
      <c r="B60" s="75" t="s">
        <v>46</v>
      </c>
      <c r="C60" s="75" t="s">
        <v>47</v>
      </c>
      <c r="D60" s="75">
        <v>109</v>
      </c>
      <c r="E60" s="75" t="s">
        <v>0</v>
      </c>
      <c r="F60" s="75">
        <v>1</v>
      </c>
      <c r="G60" s="75" t="s">
        <v>450</v>
      </c>
      <c r="H60" s="75">
        <v>0</v>
      </c>
      <c r="I60" s="75" t="s">
        <v>450</v>
      </c>
    </row>
    <row r="61" spans="1:9" ht="12.75" customHeight="1">
      <c r="A61" s="41" t="s">
        <v>4</v>
      </c>
      <c r="B61" s="41" t="s">
        <v>627</v>
      </c>
      <c r="C61" s="41" t="s">
        <v>628</v>
      </c>
      <c r="D61" s="75">
        <v>109</v>
      </c>
      <c r="E61" s="41" t="s">
        <v>0</v>
      </c>
      <c r="F61" s="41">
        <v>1</v>
      </c>
      <c r="G61" s="41" t="s">
        <v>450</v>
      </c>
      <c r="H61" s="41">
        <v>0</v>
      </c>
      <c r="I61" s="41" t="s">
        <v>450</v>
      </c>
    </row>
    <row r="62" spans="1:9" ht="12.75" customHeight="1">
      <c r="A62" s="41" t="s">
        <v>4</v>
      </c>
      <c r="B62" s="41" t="s">
        <v>629</v>
      </c>
      <c r="C62" s="41" t="s">
        <v>630</v>
      </c>
      <c r="D62" s="75">
        <v>109</v>
      </c>
      <c r="E62" s="41" t="s">
        <v>0</v>
      </c>
      <c r="F62" s="41">
        <v>1</v>
      </c>
      <c r="G62" s="41" t="s">
        <v>450</v>
      </c>
      <c r="H62" s="41">
        <v>0</v>
      </c>
      <c r="I62" s="41" t="s">
        <v>450</v>
      </c>
    </row>
    <row r="63" spans="1:9" ht="12.75" customHeight="1">
      <c r="A63" s="41" t="s">
        <v>4</v>
      </c>
      <c r="B63" s="41" t="s">
        <v>631</v>
      </c>
      <c r="C63" s="41" t="s">
        <v>632</v>
      </c>
      <c r="D63" s="75">
        <v>109</v>
      </c>
      <c r="E63" s="41" t="s">
        <v>0</v>
      </c>
      <c r="F63" s="41">
        <v>1</v>
      </c>
      <c r="G63" s="41" t="s">
        <v>1</v>
      </c>
      <c r="H63" s="41">
        <v>0</v>
      </c>
      <c r="I63" s="41" t="s">
        <v>1</v>
      </c>
    </row>
    <row r="64" spans="1:9" ht="12.75" customHeight="1">
      <c r="A64" s="75" t="s">
        <v>4</v>
      </c>
      <c r="B64" s="75" t="s">
        <v>48</v>
      </c>
      <c r="C64" s="75" t="s">
        <v>49</v>
      </c>
      <c r="D64" s="75">
        <v>109</v>
      </c>
      <c r="E64" s="75" t="s">
        <v>0</v>
      </c>
      <c r="F64" s="75">
        <v>1</v>
      </c>
      <c r="G64" s="75" t="s">
        <v>450</v>
      </c>
      <c r="H64" s="75">
        <v>0</v>
      </c>
      <c r="I64" s="75" t="s">
        <v>450</v>
      </c>
    </row>
    <row r="65" spans="1:9" ht="12.75" customHeight="1">
      <c r="A65" s="75" t="s">
        <v>4</v>
      </c>
      <c r="B65" s="75" t="s">
        <v>50</v>
      </c>
      <c r="C65" s="75" t="s">
        <v>51</v>
      </c>
      <c r="D65" s="75">
        <v>109</v>
      </c>
      <c r="E65" s="75" t="s">
        <v>0</v>
      </c>
      <c r="F65" s="75">
        <v>1</v>
      </c>
      <c r="G65" s="75" t="s">
        <v>450</v>
      </c>
      <c r="H65" s="75">
        <v>0</v>
      </c>
      <c r="I65" s="75" t="s">
        <v>450</v>
      </c>
    </row>
    <row r="66" spans="1:9" ht="12.75" customHeight="1">
      <c r="A66" s="75" t="s">
        <v>4</v>
      </c>
      <c r="B66" s="75" t="s">
        <v>52</v>
      </c>
      <c r="C66" s="75" t="s">
        <v>53</v>
      </c>
      <c r="D66" s="75">
        <v>109</v>
      </c>
      <c r="E66" s="75" t="s">
        <v>0</v>
      </c>
      <c r="F66" s="75">
        <v>1</v>
      </c>
      <c r="G66" s="75" t="s">
        <v>450</v>
      </c>
      <c r="H66" s="75">
        <v>0</v>
      </c>
      <c r="I66" s="75" t="s">
        <v>450</v>
      </c>
    </row>
    <row r="67" spans="1:9" ht="12.75" customHeight="1">
      <c r="A67" s="41" t="s">
        <v>4</v>
      </c>
      <c r="B67" s="41" t="s">
        <v>633</v>
      </c>
      <c r="C67" s="41" t="s">
        <v>634</v>
      </c>
      <c r="D67" s="75">
        <v>109</v>
      </c>
      <c r="E67" s="41" t="s">
        <v>0</v>
      </c>
      <c r="F67" s="41">
        <v>1</v>
      </c>
      <c r="G67" s="41" t="s">
        <v>450</v>
      </c>
      <c r="H67" s="41">
        <v>0</v>
      </c>
      <c r="I67" s="41" t="s">
        <v>450</v>
      </c>
    </row>
    <row r="68" spans="1:9" ht="12.75" customHeight="1">
      <c r="A68" s="41" t="s">
        <v>4</v>
      </c>
      <c r="B68" s="41" t="s">
        <v>635</v>
      </c>
      <c r="C68" s="41" t="s">
        <v>636</v>
      </c>
      <c r="D68" s="75">
        <v>109</v>
      </c>
      <c r="E68" s="41" t="s">
        <v>0</v>
      </c>
      <c r="F68" s="41">
        <v>1</v>
      </c>
      <c r="G68" s="41" t="s">
        <v>450</v>
      </c>
      <c r="H68" s="41">
        <v>0</v>
      </c>
      <c r="I68" s="41" t="s">
        <v>450</v>
      </c>
    </row>
    <row r="69" spans="1:9" ht="12.75" customHeight="1">
      <c r="A69" s="41" t="s">
        <v>4</v>
      </c>
      <c r="B69" s="41" t="s">
        <v>637</v>
      </c>
      <c r="C69" s="41" t="s">
        <v>638</v>
      </c>
      <c r="D69" s="75">
        <v>109</v>
      </c>
      <c r="E69" s="41" t="s">
        <v>0</v>
      </c>
      <c r="F69" s="41">
        <v>1</v>
      </c>
      <c r="G69" s="41" t="s">
        <v>450</v>
      </c>
      <c r="H69" s="41">
        <v>0</v>
      </c>
      <c r="I69" s="41" t="s">
        <v>450</v>
      </c>
    </row>
    <row r="70" spans="1:9" ht="12.75" customHeight="1">
      <c r="A70" s="75" t="s">
        <v>4</v>
      </c>
      <c r="B70" s="75" t="s">
        <v>54</v>
      </c>
      <c r="C70" s="75" t="s">
        <v>55</v>
      </c>
      <c r="D70" s="75">
        <v>109</v>
      </c>
      <c r="E70" s="75" t="s">
        <v>0</v>
      </c>
      <c r="F70" s="75">
        <v>1</v>
      </c>
      <c r="G70" s="75" t="s">
        <v>450</v>
      </c>
      <c r="H70" s="75">
        <v>0</v>
      </c>
      <c r="I70" s="75" t="s">
        <v>450</v>
      </c>
    </row>
    <row r="71" spans="1:9" ht="12.75" customHeight="1">
      <c r="A71" s="75" t="s">
        <v>4</v>
      </c>
      <c r="B71" s="75" t="s">
        <v>56</v>
      </c>
      <c r="C71" s="75" t="s">
        <v>57</v>
      </c>
      <c r="D71" s="75">
        <v>109</v>
      </c>
      <c r="E71" s="75" t="s">
        <v>0</v>
      </c>
      <c r="F71" s="75">
        <v>1</v>
      </c>
      <c r="G71" s="75" t="s">
        <v>450</v>
      </c>
      <c r="H71" s="75">
        <v>0</v>
      </c>
      <c r="I71" s="75" t="s">
        <v>450</v>
      </c>
    </row>
    <row r="72" spans="1:9" ht="12.75" customHeight="1">
      <c r="A72" s="75" t="s">
        <v>4</v>
      </c>
      <c r="B72" s="75" t="s">
        <v>58</v>
      </c>
      <c r="C72" s="75" t="s">
        <v>59</v>
      </c>
      <c r="D72" s="75">
        <v>109</v>
      </c>
      <c r="E72" s="75" t="s">
        <v>0</v>
      </c>
      <c r="F72" s="75">
        <v>1</v>
      </c>
      <c r="G72" s="75" t="s">
        <v>450</v>
      </c>
      <c r="H72" s="75">
        <v>0</v>
      </c>
      <c r="I72" s="75" t="s">
        <v>450</v>
      </c>
    </row>
    <row r="73" spans="1:9" ht="12.75" customHeight="1">
      <c r="A73" s="41" t="s">
        <v>4</v>
      </c>
      <c r="B73" s="41" t="s">
        <v>639</v>
      </c>
      <c r="C73" s="41" t="s">
        <v>640</v>
      </c>
      <c r="D73" s="75">
        <v>109</v>
      </c>
      <c r="E73" s="41" t="s">
        <v>0</v>
      </c>
      <c r="F73" s="41">
        <v>1</v>
      </c>
      <c r="G73" s="41" t="s">
        <v>450</v>
      </c>
      <c r="H73" s="41">
        <v>0</v>
      </c>
      <c r="I73" s="41" t="s">
        <v>450</v>
      </c>
    </row>
    <row r="74" spans="1:9" ht="12.75" customHeight="1">
      <c r="A74" s="41" t="s">
        <v>4</v>
      </c>
      <c r="B74" s="41" t="s">
        <v>641</v>
      </c>
      <c r="C74" s="41" t="s">
        <v>642</v>
      </c>
      <c r="D74" s="75">
        <v>109</v>
      </c>
      <c r="E74" s="41" t="s">
        <v>0</v>
      </c>
      <c r="F74" s="41">
        <v>1</v>
      </c>
      <c r="G74" s="41" t="s">
        <v>450</v>
      </c>
      <c r="H74" s="41">
        <v>0</v>
      </c>
      <c r="I74" s="41" t="s">
        <v>450</v>
      </c>
    </row>
    <row r="75" spans="1:9" ht="12.75" customHeight="1">
      <c r="A75" s="41" t="s">
        <v>4</v>
      </c>
      <c r="B75" s="41" t="s">
        <v>643</v>
      </c>
      <c r="C75" s="41" t="s">
        <v>644</v>
      </c>
      <c r="D75" s="75">
        <v>109</v>
      </c>
      <c r="E75" s="41" t="s">
        <v>0</v>
      </c>
      <c r="F75" s="41">
        <v>1</v>
      </c>
      <c r="G75" s="41" t="s">
        <v>1</v>
      </c>
      <c r="H75" s="41">
        <v>0</v>
      </c>
      <c r="I75" s="41" t="s">
        <v>1</v>
      </c>
    </row>
    <row r="76" spans="1:9" ht="12.75" customHeight="1">
      <c r="A76" s="41" t="s">
        <v>4</v>
      </c>
      <c r="B76" s="41" t="s">
        <v>645</v>
      </c>
      <c r="C76" s="41" t="s">
        <v>646</v>
      </c>
      <c r="D76" s="75">
        <v>109</v>
      </c>
      <c r="E76" s="41" t="s">
        <v>0</v>
      </c>
      <c r="F76" s="41">
        <v>1</v>
      </c>
      <c r="G76" s="41" t="s">
        <v>450</v>
      </c>
      <c r="H76" s="41">
        <v>0</v>
      </c>
      <c r="I76" s="41" t="s">
        <v>450</v>
      </c>
    </row>
    <row r="77" spans="1:9" ht="12.75" customHeight="1">
      <c r="A77" s="75" t="s">
        <v>4</v>
      </c>
      <c r="B77" s="75" t="s">
        <v>60</v>
      </c>
      <c r="C77" s="75" t="s">
        <v>61</v>
      </c>
      <c r="D77" s="75">
        <v>109</v>
      </c>
      <c r="E77" s="75" t="s">
        <v>0</v>
      </c>
      <c r="F77" s="75">
        <v>1</v>
      </c>
      <c r="G77" s="75" t="s">
        <v>450</v>
      </c>
      <c r="H77" s="75">
        <v>0</v>
      </c>
      <c r="I77" s="75" t="s">
        <v>450</v>
      </c>
    </row>
    <row r="78" spans="1:9" ht="12.75" customHeight="1">
      <c r="A78" s="41" t="s">
        <v>4</v>
      </c>
      <c r="B78" s="41" t="s">
        <v>647</v>
      </c>
      <c r="C78" s="41" t="s">
        <v>648</v>
      </c>
      <c r="D78" s="75">
        <v>109</v>
      </c>
      <c r="E78" s="41" t="s">
        <v>0</v>
      </c>
      <c r="F78" s="41">
        <v>1</v>
      </c>
      <c r="G78" s="41" t="s">
        <v>450</v>
      </c>
      <c r="H78" s="41">
        <v>0</v>
      </c>
      <c r="I78" s="41" t="s">
        <v>450</v>
      </c>
    </row>
    <row r="79" spans="1:9" ht="12.75" customHeight="1">
      <c r="A79" s="41" t="s">
        <v>4</v>
      </c>
      <c r="B79" s="41" t="s">
        <v>649</v>
      </c>
      <c r="C79" s="41" t="s">
        <v>650</v>
      </c>
      <c r="D79" s="75">
        <v>109</v>
      </c>
      <c r="E79" s="41" t="s">
        <v>0</v>
      </c>
      <c r="F79" s="41">
        <v>1</v>
      </c>
      <c r="G79" s="41" t="s">
        <v>450</v>
      </c>
      <c r="H79" s="41">
        <v>0</v>
      </c>
      <c r="I79" s="41" t="s">
        <v>450</v>
      </c>
    </row>
    <row r="80" spans="1:9" ht="12.75" customHeight="1">
      <c r="A80" s="41" t="s">
        <v>4</v>
      </c>
      <c r="B80" s="41" t="s">
        <v>651</v>
      </c>
      <c r="C80" s="41" t="s">
        <v>652</v>
      </c>
      <c r="D80" s="75">
        <v>109</v>
      </c>
      <c r="E80" s="41" t="s">
        <v>0</v>
      </c>
      <c r="F80" s="41">
        <v>1</v>
      </c>
      <c r="G80" s="41" t="s">
        <v>450</v>
      </c>
      <c r="H80" s="41">
        <v>0</v>
      </c>
      <c r="I80" s="41" t="s">
        <v>450</v>
      </c>
    </row>
    <row r="81" spans="1:9" ht="12.75" customHeight="1">
      <c r="A81" s="41" t="s">
        <v>4</v>
      </c>
      <c r="B81" s="41" t="s">
        <v>653</v>
      </c>
      <c r="C81" s="41" t="s">
        <v>654</v>
      </c>
      <c r="D81" s="75">
        <v>109</v>
      </c>
      <c r="E81" s="41" t="s">
        <v>0</v>
      </c>
      <c r="F81" s="41">
        <v>1</v>
      </c>
      <c r="G81" s="41" t="s">
        <v>450</v>
      </c>
      <c r="H81" s="41">
        <v>0</v>
      </c>
      <c r="I81" s="41" t="s">
        <v>450</v>
      </c>
    </row>
    <row r="82" spans="1:9" ht="12.75" customHeight="1">
      <c r="A82" s="75" t="s">
        <v>4</v>
      </c>
      <c r="B82" s="75" t="s">
        <v>62</v>
      </c>
      <c r="C82" s="75" t="s">
        <v>63</v>
      </c>
      <c r="D82" s="75">
        <v>109</v>
      </c>
      <c r="E82" s="75" t="s">
        <v>0</v>
      </c>
      <c r="F82" s="75">
        <v>1</v>
      </c>
      <c r="G82" s="75" t="s">
        <v>450</v>
      </c>
      <c r="H82" s="75">
        <v>0</v>
      </c>
      <c r="I82" s="75" t="s">
        <v>450</v>
      </c>
    </row>
    <row r="83" spans="1:9" ht="12.75" customHeight="1">
      <c r="A83" s="75" t="s">
        <v>4</v>
      </c>
      <c r="B83" s="75" t="s">
        <v>1285</v>
      </c>
      <c r="C83" s="75" t="s">
        <v>1286</v>
      </c>
      <c r="D83" s="75">
        <v>109</v>
      </c>
      <c r="E83" s="75" t="s">
        <v>0</v>
      </c>
      <c r="F83" s="75">
        <v>1</v>
      </c>
      <c r="G83" s="75" t="s">
        <v>450</v>
      </c>
      <c r="H83" s="75">
        <v>0</v>
      </c>
      <c r="I83" s="75" t="s">
        <v>450</v>
      </c>
    </row>
    <row r="84" spans="1:9" ht="12.75" customHeight="1">
      <c r="A84" s="41" t="s">
        <v>4</v>
      </c>
      <c r="B84" s="41" t="s">
        <v>655</v>
      </c>
      <c r="C84" s="41" t="s">
        <v>656</v>
      </c>
      <c r="D84" s="75">
        <v>109</v>
      </c>
      <c r="E84" s="41" t="s">
        <v>0</v>
      </c>
      <c r="F84" s="41">
        <v>1</v>
      </c>
      <c r="G84" s="41" t="s">
        <v>450</v>
      </c>
      <c r="H84" s="41">
        <v>0</v>
      </c>
      <c r="I84" s="41" t="s">
        <v>450</v>
      </c>
    </row>
    <row r="85" spans="1:9" ht="12.75" customHeight="1">
      <c r="A85" s="41" t="s">
        <v>4</v>
      </c>
      <c r="B85" s="41" t="s">
        <v>657</v>
      </c>
      <c r="C85" s="41" t="s">
        <v>658</v>
      </c>
      <c r="D85" s="75">
        <v>109</v>
      </c>
      <c r="E85" s="41" t="s">
        <v>0</v>
      </c>
      <c r="F85" s="41">
        <v>1</v>
      </c>
      <c r="G85" s="41" t="s">
        <v>450</v>
      </c>
      <c r="H85" s="41">
        <v>0</v>
      </c>
      <c r="I85" s="41" t="s">
        <v>450</v>
      </c>
    </row>
    <row r="86" spans="1:9" ht="12.75" customHeight="1">
      <c r="A86" s="41" t="s">
        <v>4</v>
      </c>
      <c r="B86" s="41" t="s">
        <v>659</v>
      </c>
      <c r="C86" s="41" t="s">
        <v>660</v>
      </c>
      <c r="D86" s="75">
        <v>109</v>
      </c>
      <c r="E86" s="41" t="s">
        <v>0</v>
      </c>
      <c r="F86" s="41">
        <v>1</v>
      </c>
      <c r="G86" s="41" t="s">
        <v>450</v>
      </c>
      <c r="H86" s="41">
        <v>0</v>
      </c>
      <c r="I86" s="41" t="s">
        <v>450</v>
      </c>
    </row>
    <row r="87" spans="1:9" ht="12.75" customHeight="1">
      <c r="A87" s="41" t="s">
        <v>4</v>
      </c>
      <c r="B87" s="41" t="s">
        <v>661</v>
      </c>
      <c r="C87" s="41" t="s">
        <v>662</v>
      </c>
      <c r="D87" s="75">
        <v>109</v>
      </c>
      <c r="E87" s="41" t="s">
        <v>0</v>
      </c>
      <c r="F87" s="41">
        <v>1</v>
      </c>
      <c r="G87" s="41" t="s">
        <v>450</v>
      </c>
      <c r="H87" s="41">
        <v>0</v>
      </c>
      <c r="I87" s="41" t="s">
        <v>450</v>
      </c>
    </row>
    <row r="88" spans="1:9" ht="12.75" customHeight="1">
      <c r="A88" s="41" t="s">
        <v>4</v>
      </c>
      <c r="B88" s="41" t="s">
        <v>663</v>
      </c>
      <c r="C88" s="41" t="s">
        <v>664</v>
      </c>
      <c r="D88" s="75">
        <v>109</v>
      </c>
      <c r="E88" s="41" t="s">
        <v>0</v>
      </c>
      <c r="F88" s="41">
        <v>1</v>
      </c>
      <c r="G88" s="41" t="s">
        <v>450</v>
      </c>
      <c r="H88" s="41">
        <v>0</v>
      </c>
      <c r="I88" s="41" t="s">
        <v>450</v>
      </c>
    </row>
    <row r="89" spans="1:9" ht="12.75" customHeight="1">
      <c r="A89" s="41" t="s">
        <v>4</v>
      </c>
      <c r="B89" s="41" t="s">
        <v>665</v>
      </c>
      <c r="C89" s="41" t="s">
        <v>666</v>
      </c>
      <c r="D89" s="75">
        <v>109</v>
      </c>
      <c r="E89" s="41" t="s">
        <v>0</v>
      </c>
      <c r="F89" s="41">
        <v>1</v>
      </c>
      <c r="G89" s="41" t="s">
        <v>450</v>
      </c>
      <c r="H89" s="41">
        <v>0</v>
      </c>
      <c r="I89" s="41" t="s">
        <v>450</v>
      </c>
    </row>
    <row r="90" spans="1:9" ht="12.75" customHeight="1">
      <c r="A90" s="41" t="s">
        <v>4</v>
      </c>
      <c r="B90" s="41" t="s">
        <v>667</v>
      </c>
      <c r="C90" s="41" t="s">
        <v>668</v>
      </c>
      <c r="D90" s="75">
        <v>109</v>
      </c>
      <c r="E90" s="41" t="s">
        <v>0</v>
      </c>
      <c r="F90" s="41">
        <v>1</v>
      </c>
      <c r="G90" s="41" t="s">
        <v>450</v>
      </c>
      <c r="H90" s="41">
        <v>0</v>
      </c>
      <c r="I90" s="41" t="s">
        <v>450</v>
      </c>
    </row>
    <row r="91" spans="1:9" ht="12.75" customHeight="1">
      <c r="A91" s="41" t="s">
        <v>4</v>
      </c>
      <c r="B91" s="41" t="s">
        <v>669</v>
      </c>
      <c r="C91" s="41" t="s">
        <v>670</v>
      </c>
      <c r="D91" s="75">
        <v>109</v>
      </c>
      <c r="E91" s="41" t="s">
        <v>0</v>
      </c>
      <c r="F91" s="41">
        <v>1</v>
      </c>
      <c r="G91" s="41" t="s">
        <v>450</v>
      </c>
      <c r="H91" s="41">
        <v>0</v>
      </c>
      <c r="I91" s="41" t="s">
        <v>450</v>
      </c>
    </row>
    <row r="92" spans="1:9" ht="12.75" customHeight="1">
      <c r="A92" s="41" t="s">
        <v>4</v>
      </c>
      <c r="B92" s="41" t="s">
        <v>671</v>
      </c>
      <c r="C92" s="41" t="s">
        <v>672</v>
      </c>
      <c r="D92" s="75">
        <v>109</v>
      </c>
      <c r="E92" s="41" t="s">
        <v>0</v>
      </c>
      <c r="F92" s="41">
        <v>1</v>
      </c>
      <c r="G92" s="41" t="s">
        <v>450</v>
      </c>
      <c r="H92" s="41">
        <v>0</v>
      </c>
      <c r="I92" s="41" t="s">
        <v>450</v>
      </c>
    </row>
    <row r="93" spans="1:9" ht="12.75" customHeight="1">
      <c r="A93" s="41" t="s">
        <v>4</v>
      </c>
      <c r="B93" s="41" t="s">
        <v>673</v>
      </c>
      <c r="C93" s="41" t="s">
        <v>674</v>
      </c>
      <c r="D93" s="75">
        <v>109</v>
      </c>
      <c r="E93" s="41" t="s">
        <v>0</v>
      </c>
      <c r="F93" s="41">
        <v>1</v>
      </c>
      <c r="G93" s="41" t="s">
        <v>1</v>
      </c>
      <c r="H93" s="41">
        <v>0</v>
      </c>
      <c r="I93" s="41" t="s">
        <v>1</v>
      </c>
    </row>
    <row r="94" spans="1:9" ht="12.75" customHeight="1">
      <c r="A94" s="41" t="s">
        <v>4</v>
      </c>
      <c r="B94" s="41" t="s">
        <v>675</v>
      </c>
      <c r="C94" s="41" t="s">
        <v>676</v>
      </c>
      <c r="D94" s="75">
        <v>109</v>
      </c>
      <c r="E94" s="41" t="s">
        <v>0</v>
      </c>
      <c r="F94" s="41">
        <v>1</v>
      </c>
      <c r="G94" s="41" t="s">
        <v>450</v>
      </c>
      <c r="H94" s="41">
        <v>0</v>
      </c>
      <c r="I94" s="41" t="s">
        <v>450</v>
      </c>
    </row>
    <row r="95" spans="1:9" ht="12.75" customHeight="1">
      <c r="A95" s="41" t="s">
        <v>4</v>
      </c>
      <c r="B95" s="41" t="s">
        <v>677</v>
      </c>
      <c r="C95" s="41" t="s">
        <v>676</v>
      </c>
      <c r="D95" s="75">
        <v>109</v>
      </c>
      <c r="E95" s="41" t="s">
        <v>0</v>
      </c>
      <c r="F95" s="41">
        <v>1</v>
      </c>
      <c r="G95" s="41" t="s">
        <v>450</v>
      </c>
      <c r="H95" s="41">
        <v>0</v>
      </c>
      <c r="I95" s="41" t="s">
        <v>450</v>
      </c>
    </row>
    <row r="96" spans="1:9" ht="12.75" customHeight="1">
      <c r="A96" s="41" t="s">
        <v>4</v>
      </c>
      <c r="B96" s="41" t="s">
        <v>678</v>
      </c>
      <c r="C96" s="41" t="s">
        <v>679</v>
      </c>
      <c r="D96" s="75">
        <v>109</v>
      </c>
      <c r="E96" s="41" t="s">
        <v>0</v>
      </c>
      <c r="F96" s="41">
        <v>1</v>
      </c>
      <c r="G96" s="41" t="s">
        <v>450</v>
      </c>
      <c r="H96" s="41">
        <v>0</v>
      </c>
      <c r="I96" s="41" t="s">
        <v>450</v>
      </c>
    </row>
    <row r="97" spans="1:9" ht="12.75" customHeight="1">
      <c r="A97" s="75" t="s">
        <v>4</v>
      </c>
      <c r="B97" s="75" t="s">
        <v>64</v>
      </c>
      <c r="C97" s="75" t="s">
        <v>65</v>
      </c>
      <c r="D97" s="75">
        <v>109</v>
      </c>
      <c r="E97" s="75" t="s">
        <v>0</v>
      </c>
      <c r="F97" s="75">
        <v>1</v>
      </c>
      <c r="G97" s="75" t="s">
        <v>450</v>
      </c>
      <c r="H97" s="75">
        <v>0</v>
      </c>
      <c r="I97" s="75" t="s">
        <v>450</v>
      </c>
    </row>
    <row r="98" spans="1:9" ht="12.75" customHeight="1">
      <c r="A98" s="75" t="s">
        <v>4</v>
      </c>
      <c r="B98" s="75" t="s">
        <v>66</v>
      </c>
      <c r="C98" s="75" t="s">
        <v>67</v>
      </c>
      <c r="D98" s="75">
        <v>109</v>
      </c>
      <c r="E98" s="75" t="s">
        <v>0</v>
      </c>
      <c r="F98" s="75">
        <v>1</v>
      </c>
      <c r="G98" s="75" t="s">
        <v>450</v>
      </c>
      <c r="H98" s="75">
        <v>0</v>
      </c>
      <c r="I98" s="75" t="s">
        <v>450</v>
      </c>
    </row>
    <row r="99" spans="1:9" ht="12.75" customHeight="1">
      <c r="A99" s="75" t="s">
        <v>4</v>
      </c>
      <c r="B99" s="75" t="s">
        <v>68</v>
      </c>
      <c r="C99" s="75" t="s">
        <v>69</v>
      </c>
      <c r="D99" s="75">
        <v>109</v>
      </c>
      <c r="E99" s="75" t="s">
        <v>0</v>
      </c>
      <c r="F99" s="75">
        <v>1</v>
      </c>
      <c r="G99" s="75" t="s">
        <v>450</v>
      </c>
      <c r="H99" s="75">
        <v>0</v>
      </c>
      <c r="I99" s="75" t="s">
        <v>450</v>
      </c>
    </row>
    <row r="100" spans="1:9" ht="12.75" customHeight="1">
      <c r="A100" s="41" t="s">
        <v>4</v>
      </c>
      <c r="B100" s="41" t="s">
        <v>680</v>
      </c>
      <c r="C100" s="41" t="s">
        <v>681</v>
      </c>
      <c r="D100" s="75">
        <v>109</v>
      </c>
      <c r="E100" s="41" t="s">
        <v>0</v>
      </c>
      <c r="F100" s="41">
        <v>1</v>
      </c>
      <c r="G100" s="41" t="s">
        <v>1</v>
      </c>
      <c r="H100" s="41">
        <v>0</v>
      </c>
      <c r="I100" s="41" t="s">
        <v>1</v>
      </c>
    </row>
    <row r="101" spans="1:9" ht="12.75" customHeight="1">
      <c r="A101" s="41" t="s">
        <v>4</v>
      </c>
      <c r="B101" s="41" t="s">
        <v>682</v>
      </c>
      <c r="C101" s="41" t="s">
        <v>683</v>
      </c>
      <c r="D101" s="75">
        <v>109</v>
      </c>
      <c r="E101" s="41" t="s">
        <v>0</v>
      </c>
      <c r="F101" s="41">
        <v>1</v>
      </c>
      <c r="G101" s="41" t="s">
        <v>450</v>
      </c>
      <c r="H101" s="41">
        <v>0</v>
      </c>
      <c r="I101" s="41" t="s">
        <v>450</v>
      </c>
    </row>
    <row r="102" spans="1:9" ht="12.75" customHeight="1">
      <c r="A102" s="41" t="s">
        <v>4</v>
      </c>
      <c r="B102" s="41" t="s">
        <v>684</v>
      </c>
      <c r="C102" s="41" t="s">
        <v>685</v>
      </c>
      <c r="D102" s="75">
        <v>109</v>
      </c>
      <c r="E102" s="41" t="s">
        <v>0</v>
      </c>
      <c r="F102" s="41">
        <v>1</v>
      </c>
      <c r="G102" s="41" t="s">
        <v>450</v>
      </c>
      <c r="H102" s="41">
        <v>0</v>
      </c>
      <c r="I102" s="41" t="s">
        <v>450</v>
      </c>
    </row>
    <row r="103" spans="1:9" ht="12.75" customHeight="1">
      <c r="A103" s="41" t="s">
        <v>4</v>
      </c>
      <c r="B103" s="75" t="s">
        <v>1287</v>
      </c>
      <c r="C103" s="75" t="s">
        <v>1288</v>
      </c>
      <c r="D103" s="75">
        <v>109</v>
      </c>
      <c r="E103" s="41" t="s">
        <v>0</v>
      </c>
      <c r="F103" s="41">
        <v>1</v>
      </c>
      <c r="G103" s="41" t="s">
        <v>450</v>
      </c>
      <c r="H103" s="41">
        <v>0</v>
      </c>
      <c r="I103" s="41" t="s">
        <v>450</v>
      </c>
    </row>
    <row r="104" spans="1:9" ht="12.75" customHeight="1">
      <c r="A104" s="41" t="s">
        <v>4</v>
      </c>
      <c r="B104" s="41" t="s">
        <v>686</v>
      </c>
      <c r="C104" s="41" t="s">
        <v>687</v>
      </c>
      <c r="D104" s="75">
        <v>109</v>
      </c>
      <c r="E104" s="41" t="s">
        <v>0</v>
      </c>
      <c r="F104" s="41">
        <v>1</v>
      </c>
      <c r="G104" s="41" t="s">
        <v>450</v>
      </c>
      <c r="H104" s="41">
        <v>0</v>
      </c>
      <c r="I104" s="41" t="s">
        <v>450</v>
      </c>
    </row>
    <row r="105" spans="1:9" ht="12.75" customHeight="1">
      <c r="A105" s="41" t="s">
        <v>4</v>
      </c>
      <c r="B105" s="41" t="s">
        <v>688</v>
      </c>
      <c r="C105" s="41" t="s">
        <v>689</v>
      </c>
      <c r="D105" s="75">
        <v>109</v>
      </c>
      <c r="E105" s="41" t="s">
        <v>0</v>
      </c>
      <c r="F105" s="41">
        <v>1</v>
      </c>
      <c r="G105" s="41" t="s">
        <v>450</v>
      </c>
      <c r="H105" s="41">
        <v>0</v>
      </c>
      <c r="I105" s="41" t="s">
        <v>450</v>
      </c>
    </row>
    <row r="106" spans="1:9" ht="12.75" customHeight="1">
      <c r="A106" s="41" t="s">
        <v>4</v>
      </c>
      <c r="B106" s="41" t="s">
        <v>690</v>
      </c>
      <c r="C106" s="41" t="s">
        <v>691</v>
      </c>
      <c r="D106" s="75">
        <v>109</v>
      </c>
      <c r="E106" s="41" t="s">
        <v>0</v>
      </c>
      <c r="F106" s="41">
        <v>1</v>
      </c>
      <c r="G106" s="41" t="s">
        <v>450</v>
      </c>
      <c r="H106" s="41">
        <v>0</v>
      </c>
      <c r="I106" s="41" t="s">
        <v>450</v>
      </c>
    </row>
    <row r="107" spans="1:9" ht="12.75" customHeight="1">
      <c r="A107" s="41" t="s">
        <v>4</v>
      </c>
      <c r="B107" s="41" t="s">
        <v>692</v>
      </c>
      <c r="C107" s="41" t="s">
        <v>693</v>
      </c>
      <c r="D107" s="75">
        <v>109</v>
      </c>
      <c r="E107" s="41" t="s">
        <v>0</v>
      </c>
      <c r="F107" s="41">
        <v>1</v>
      </c>
      <c r="G107" s="41" t="s">
        <v>450</v>
      </c>
      <c r="H107" s="41">
        <v>0</v>
      </c>
      <c r="I107" s="41" t="s">
        <v>450</v>
      </c>
    </row>
    <row r="108" spans="1:9" ht="12.75" customHeight="1">
      <c r="A108" s="41" t="s">
        <v>4</v>
      </c>
      <c r="B108" s="41" t="s">
        <v>694</v>
      </c>
      <c r="C108" s="41" t="s">
        <v>695</v>
      </c>
      <c r="D108" s="75">
        <v>109</v>
      </c>
      <c r="E108" s="41" t="s">
        <v>0</v>
      </c>
      <c r="F108" s="41">
        <v>1</v>
      </c>
      <c r="G108" s="41" t="s">
        <v>450</v>
      </c>
      <c r="H108" s="41">
        <v>0</v>
      </c>
      <c r="I108" s="41" t="s">
        <v>450</v>
      </c>
    </row>
    <row r="109" spans="1:9" ht="12.75" customHeight="1">
      <c r="A109" s="41" t="s">
        <v>4</v>
      </c>
      <c r="B109" s="41" t="s">
        <v>696</v>
      </c>
      <c r="C109" s="41" t="s">
        <v>697</v>
      </c>
      <c r="D109" s="75">
        <v>109</v>
      </c>
      <c r="E109" s="41" t="s">
        <v>0</v>
      </c>
      <c r="F109" s="41">
        <v>1</v>
      </c>
      <c r="G109" s="41" t="s">
        <v>1</v>
      </c>
      <c r="H109" s="41">
        <v>0</v>
      </c>
      <c r="I109" s="41" t="s">
        <v>1</v>
      </c>
    </row>
    <row r="110" spans="1:9" ht="12.75" customHeight="1">
      <c r="A110" s="41" t="s">
        <v>4</v>
      </c>
      <c r="B110" s="41" t="s">
        <v>698</v>
      </c>
      <c r="C110" s="41" t="s">
        <v>699</v>
      </c>
      <c r="D110" s="75">
        <v>109</v>
      </c>
      <c r="E110" s="41" t="s">
        <v>0</v>
      </c>
      <c r="F110" s="41">
        <v>1</v>
      </c>
      <c r="G110" s="41" t="s">
        <v>450</v>
      </c>
      <c r="H110" s="41">
        <v>0</v>
      </c>
      <c r="I110" s="41" t="s">
        <v>450</v>
      </c>
    </row>
    <row r="111" spans="1:9" ht="12.75" customHeight="1">
      <c r="A111" s="41" t="s">
        <v>4</v>
      </c>
      <c r="B111" s="41" t="s">
        <v>700</v>
      </c>
      <c r="C111" s="41" t="s">
        <v>701</v>
      </c>
      <c r="D111" s="75">
        <v>109</v>
      </c>
      <c r="E111" s="41" t="s">
        <v>0</v>
      </c>
      <c r="F111" s="41">
        <v>1</v>
      </c>
      <c r="G111" s="41" t="s">
        <v>450</v>
      </c>
      <c r="H111" s="41">
        <v>0</v>
      </c>
      <c r="I111" s="41" t="s">
        <v>450</v>
      </c>
    </row>
    <row r="112" spans="1:9" ht="12.75" customHeight="1">
      <c r="A112" s="75" t="s">
        <v>4</v>
      </c>
      <c r="B112" s="75" t="s">
        <v>70</v>
      </c>
      <c r="C112" s="75" t="s">
        <v>71</v>
      </c>
      <c r="D112" s="75">
        <v>109</v>
      </c>
      <c r="E112" s="75" t="s">
        <v>0</v>
      </c>
      <c r="F112" s="75">
        <v>1</v>
      </c>
      <c r="G112" s="75" t="s">
        <v>450</v>
      </c>
      <c r="H112" s="75">
        <v>0</v>
      </c>
      <c r="I112" s="75" t="s">
        <v>450</v>
      </c>
    </row>
    <row r="113" spans="1:9" ht="12.75" customHeight="1">
      <c r="A113" s="41" t="s">
        <v>4</v>
      </c>
      <c r="B113" s="41" t="s">
        <v>702</v>
      </c>
      <c r="C113" s="41" t="s">
        <v>703</v>
      </c>
      <c r="D113" s="75">
        <v>109</v>
      </c>
      <c r="E113" s="41" t="s">
        <v>0</v>
      </c>
      <c r="F113" s="41">
        <v>1</v>
      </c>
      <c r="G113" s="41" t="s">
        <v>1</v>
      </c>
      <c r="H113" s="41">
        <v>0</v>
      </c>
      <c r="I113" s="41" t="s">
        <v>1</v>
      </c>
    </row>
    <row r="114" spans="1:9" ht="12.75" customHeight="1">
      <c r="A114" s="75" t="s">
        <v>4</v>
      </c>
      <c r="B114" s="75" t="s">
        <v>72</v>
      </c>
      <c r="C114" s="75" t="s">
        <v>73</v>
      </c>
      <c r="D114" s="75">
        <v>109</v>
      </c>
      <c r="E114" s="75" t="s">
        <v>0</v>
      </c>
      <c r="F114" s="75">
        <v>1</v>
      </c>
      <c r="G114" s="75" t="s">
        <v>450</v>
      </c>
      <c r="H114" s="75">
        <v>0</v>
      </c>
      <c r="I114" s="75" t="s">
        <v>450</v>
      </c>
    </row>
    <row r="115" spans="1:9" ht="12.75" customHeight="1">
      <c r="A115" s="75" t="s">
        <v>4</v>
      </c>
      <c r="B115" s="75" t="s">
        <v>74</v>
      </c>
      <c r="C115" s="75" t="s">
        <v>75</v>
      </c>
      <c r="D115" s="75">
        <v>109</v>
      </c>
      <c r="E115" s="75" t="s">
        <v>0</v>
      </c>
      <c r="F115" s="75">
        <v>1</v>
      </c>
      <c r="G115" s="75" t="s">
        <v>450</v>
      </c>
      <c r="H115" s="75">
        <v>0</v>
      </c>
      <c r="I115" s="75" t="s">
        <v>450</v>
      </c>
    </row>
    <row r="116" spans="1:9" ht="12.75" customHeight="1">
      <c r="A116" s="41" t="s">
        <v>4</v>
      </c>
      <c r="B116" s="41" t="s">
        <v>704</v>
      </c>
      <c r="C116" s="41" t="s">
        <v>705</v>
      </c>
      <c r="D116" s="75">
        <v>109</v>
      </c>
      <c r="E116" s="41" t="s">
        <v>0</v>
      </c>
      <c r="F116" s="41">
        <v>1</v>
      </c>
      <c r="G116" s="41" t="s">
        <v>450</v>
      </c>
      <c r="H116" s="41">
        <v>0</v>
      </c>
      <c r="I116" s="41" t="s">
        <v>450</v>
      </c>
    </row>
    <row r="117" spans="1:9" ht="12.75" customHeight="1">
      <c r="A117" s="41" t="s">
        <v>4</v>
      </c>
      <c r="B117" s="41" t="s">
        <v>706</v>
      </c>
      <c r="C117" s="41" t="s">
        <v>707</v>
      </c>
      <c r="D117" s="75">
        <v>109</v>
      </c>
      <c r="E117" s="41" t="s">
        <v>0</v>
      </c>
      <c r="F117" s="41">
        <v>1</v>
      </c>
      <c r="G117" s="41" t="s">
        <v>450</v>
      </c>
      <c r="H117" s="41">
        <v>0</v>
      </c>
      <c r="I117" s="41" t="s">
        <v>450</v>
      </c>
    </row>
    <row r="118" spans="1:9" ht="12.75" customHeight="1">
      <c r="A118" s="75" t="s">
        <v>4</v>
      </c>
      <c r="B118" s="75" t="s">
        <v>76</v>
      </c>
      <c r="C118" s="75" t="s">
        <v>77</v>
      </c>
      <c r="D118" s="75">
        <v>109</v>
      </c>
      <c r="E118" s="75" t="s">
        <v>0</v>
      </c>
      <c r="F118" s="75">
        <v>1</v>
      </c>
      <c r="G118" s="75" t="s">
        <v>450</v>
      </c>
      <c r="H118" s="75">
        <v>0</v>
      </c>
      <c r="I118" s="75" t="s">
        <v>450</v>
      </c>
    </row>
    <row r="119" spans="1:9" ht="12.75" customHeight="1">
      <c r="A119" s="41" t="s">
        <v>4</v>
      </c>
      <c r="B119" s="41" t="s">
        <v>708</v>
      </c>
      <c r="C119" s="41" t="s">
        <v>709</v>
      </c>
      <c r="D119" s="75">
        <v>109</v>
      </c>
      <c r="E119" s="41" t="s">
        <v>0</v>
      </c>
      <c r="F119" s="41">
        <v>1</v>
      </c>
      <c r="G119" s="41" t="s">
        <v>450</v>
      </c>
      <c r="H119" s="41">
        <v>0</v>
      </c>
      <c r="I119" s="41" t="s">
        <v>450</v>
      </c>
    </row>
    <row r="120" spans="1:9" ht="12.75" customHeight="1">
      <c r="A120" s="75" t="s">
        <v>4</v>
      </c>
      <c r="B120" s="75" t="s">
        <v>78</v>
      </c>
      <c r="C120" s="75" t="s">
        <v>79</v>
      </c>
      <c r="D120" s="75">
        <v>109</v>
      </c>
      <c r="E120" s="75" t="s">
        <v>0</v>
      </c>
      <c r="F120" s="75">
        <v>1</v>
      </c>
      <c r="G120" s="75" t="s">
        <v>450</v>
      </c>
      <c r="H120" s="75">
        <v>0</v>
      </c>
      <c r="I120" s="75" t="s">
        <v>450</v>
      </c>
    </row>
    <row r="121" spans="1:9" ht="12.75" customHeight="1">
      <c r="A121" s="41" t="s">
        <v>4</v>
      </c>
      <c r="B121" s="41" t="s">
        <v>710</v>
      </c>
      <c r="C121" s="41" t="s">
        <v>711</v>
      </c>
      <c r="D121" s="75">
        <v>109</v>
      </c>
      <c r="E121" s="41" t="s">
        <v>0</v>
      </c>
      <c r="F121" s="41">
        <v>1</v>
      </c>
      <c r="G121" s="41" t="s">
        <v>1</v>
      </c>
      <c r="H121" s="41">
        <v>0</v>
      </c>
      <c r="I121" s="41" t="s">
        <v>1</v>
      </c>
    </row>
    <row r="122" spans="1:9" ht="12.75" customHeight="1">
      <c r="A122" s="75" t="s">
        <v>4</v>
      </c>
      <c r="B122" s="75" t="s">
        <v>80</v>
      </c>
      <c r="C122" s="75" t="s">
        <v>81</v>
      </c>
      <c r="D122" s="75">
        <v>109</v>
      </c>
      <c r="E122" s="75" t="s">
        <v>0</v>
      </c>
      <c r="F122" s="75">
        <v>1</v>
      </c>
      <c r="G122" s="75" t="s">
        <v>450</v>
      </c>
      <c r="H122" s="75">
        <v>0</v>
      </c>
      <c r="I122" s="75" t="s">
        <v>450</v>
      </c>
    </row>
    <row r="123" spans="1:9" ht="12.75" customHeight="1">
      <c r="A123" s="41" t="s">
        <v>4</v>
      </c>
      <c r="B123" s="41" t="s">
        <v>712</v>
      </c>
      <c r="C123" s="41" t="s">
        <v>713</v>
      </c>
      <c r="D123" s="75">
        <v>109</v>
      </c>
      <c r="E123" s="41" t="s">
        <v>0</v>
      </c>
      <c r="F123" s="41">
        <v>1</v>
      </c>
      <c r="G123" s="41" t="s">
        <v>450</v>
      </c>
      <c r="H123" s="41">
        <v>0</v>
      </c>
      <c r="I123" s="41" t="s">
        <v>450</v>
      </c>
    </row>
    <row r="124" spans="1:9" ht="12.75" customHeight="1">
      <c r="A124" s="41" t="s">
        <v>4</v>
      </c>
      <c r="B124" s="41" t="s">
        <v>714</v>
      </c>
      <c r="C124" s="41" t="s">
        <v>715</v>
      </c>
      <c r="D124" s="75">
        <v>109</v>
      </c>
      <c r="E124" s="41" t="s">
        <v>0</v>
      </c>
      <c r="F124" s="41">
        <v>1</v>
      </c>
      <c r="G124" s="41" t="s">
        <v>450</v>
      </c>
      <c r="H124" s="41">
        <v>0</v>
      </c>
      <c r="I124" s="41" t="s">
        <v>450</v>
      </c>
    </row>
    <row r="125" spans="1:9" ht="12.75" customHeight="1">
      <c r="A125" s="41" t="s">
        <v>4</v>
      </c>
      <c r="B125" s="41" t="s">
        <v>716</v>
      </c>
      <c r="C125" s="41" t="s">
        <v>717</v>
      </c>
      <c r="D125" s="75">
        <v>109</v>
      </c>
      <c r="E125" s="41" t="s">
        <v>0</v>
      </c>
      <c r="F125" s="41">
        <v>1</v>
      </c>
      <c r="G125" s="41" t="s">
        <v>450</v>
      </c>
      <c r="H125" s="41">
        <v>0</v>
      </c>
      <c r="I125" s="41" t="s">
        <v>450</v>
      </c>
    </row>
    <row r="126" spans="1:9" ht="12.75" customHeight="1">
      <c r="A126" s="41" t="s">
        <v>4</v>
      </c>
      <c r="B126" s="41" t="s">
        <v>718</v>
      </c>
      <c r="C126" s="41" t="s">
        <v>719</v>
      </c>
      <c r="D126" s="75">
        <v>109</v>
      </c>
      <c r="E126" s="41" t="s">
        <v>0</v>
      </c>
      <c r="F126" s="41">
        <v>1</v>
      </c>
      <c r="G126" s="41" t="s">
        <v>450</v>
      </c>
      <c r="H126" s="41">
        <v>0</v>
      </c>
      <c r="I126" s="41" t="s">
        <v>450</v>
      </c>
    </row>
    <row r="127" spans="1:9" ht="12.75" customHeight="1">
      <c r="A127" s="75" t="s">
        <v>4</v>
      </c>
      <c r="B127" s="75" t="s">
        <v>82</v>
      </c>
      <c r="C127" s="75" t="s">
        <v>83</v>
      </c>
      <c r="D127" s="75">
        <v>109</v>
      </c>
      <c r="E127" s="75" t="s">
        <v>0</v>
      </c>
      <c r="F127" s="75">
        <v>1</v>
      </c>
      <c r="G127" s="75" t="s">
        <v>450</v>
      </c>
      <c r="H127" s="75">
        <v>0</v>
      </c>
      <c r="I127" s="75" t="s">
        <v>450</v>
      </c>
    </row>
    <row r="128" spans="1:9" ht="12.75" customHeight="1">
      <c r="A128" s="41" t="s">
        <v>4</v>
      </c>
      <c r="B128" s="41" t="s">
        <v>720</v>
      </c>
      <c r="C128" s="41" t="s">
        <v>721</v>
      </c>
      <c r="D128" s="75">
        <v>109</v>
      </c>
      <c r="E128" s="41" t="s">
        <v>0</v>
      </c>
      <c r="F128" s="41">
        <v>1</v>
      </c>
      <c r="G128" s="41" t="s">
        <v>1</v>
      </c>
      <c r="H128" s="41">
        <v>0</v>
      </c>
      <c r="I128" s="41" t="s">
        <v>1</v>
      </c>
    </row>
    <row r="129" spans="1:9" ht="12.75" customHeight="1">
      <c r="A129" s="41" t="s">
        <v>4</v>
      </c>
      <c r="B129" s="41" t="s">
        <v>722</v>
      </c>
      <c r="C129" s="41" t="s">
        <v>723</v>
      </c>
      <c r="D129" s="75">
        <v>109</v>
      </c>
      <c r="E129" s="41" t="s">
        <v>0</v>
      </c>
      <c r="F129" s="41">
        <v>1</v>
      </c>
      <c r="G129" s="41" t="s">
        <v>450</v>
      </c>
      <c r="H129" s="41">
        <v>0</v>
      </c>
      <c r="I129" s="41" t="s">
        <v>450</v>
      </c>
    </row>
    <row r="130" spans="1:9" ht="12.75" customHeight="1">
      <c r="A130" s="41" t="s">
        <v>4</v>
      </c>
      <c r="B130" s="41" t="s">
        <v>724</v>
      </c>
      <c r="C130" s="41" t="s">
        <v>725</v>
      </c>
      <c r="D130" s="75">
        <v>109</v>
      </c>
      <c r="E130" s="41" t="s">
        <v>0</v>
      </c>
      <c r="F130" s="41">
        <v>1</v>
      </c>
      <c r="G130" s="41" t="s">
        <v>450</v>
      </c>
      <c r="H130" s="41">
        <v>0</v>
      </c>
      <c r="I130" s="41" t="s">
        <v>450</v>
      </c>
    </row>
    <row r="131" spans="1:9" ht="12.75" customHeight="1">
      <c r="A131" s="41" t="s">
        <v>4</v>
      </c>
      <c r="B131" s="41" t="s">
        <v>726</v>
      </c>
      <c r="C131" s="41" t="s">
        <v>727</v>
      </c>
      <c r="D131" s="75">
        <v>109</v>
      </c>
      <c r="E131" s="41" t="s">
        <v>0</v>
      </c>
      <c r="F131" s="41">
        <v>1</v>
      </c>
      <c r="G131" s="41" t="s">
        <v>450</v>
      </c>
      <c r="H131" s="41">
        <v>0</v>
      </c>
      <c r="I131" s="41" t="s">
        <v>450</v>
      </c>
    </row>
    <row r="132" spans="1:9" ht="12.75" customHeight="1">
      <c r="A132" s="41" t="s">
        <v>4</v>
      </c>
      <c r="B132" s="41" t="s">
        <v>728</v>
      </c>
      <c r="C132" s="41" t="s">
        <v>729</v>
      </c>
      <c r="D132" s="75">
        <v>109</v>
      </c>
      <c r="E132" s="41" t="s">
        <v>0</v>
      </c>
      <c r="F132" s="41">
        <v>1</v>
      </c>
      <c r="G132" s="41" t="s">
        <v>1</v>
      </c>
      <c r="H132" s="41">
        <v>0</v>
      </c>
      <c r="I132" s="41" t="s">
        <v>1</v>
      </c>
    </row>
    <row r="133" spans="1:9" ht="12.75" customHeight="1">
      <c r="A133" s="41" t="s">
        <v>4</v>
      </c>
      <c r="B133" s="41" t="s">
        <v>730</v>
      </c>
      <c r="C133" s="41" t="s">
        <v>731</v>
      </c>
      <c r="D133" s="75">
        <v>109</v>
      </c>
      <c r="E133" s="41" t="s">
        <v>0</v>
      </c>
      <c r="F133" s="41">
        <v>1</v>
      </c>
      <c r="G133" s="41" t="s">
        <v>450</v>
      </c>
      <c r="H133" s="41">
        <v>0</v>
      </c>
      <c r="I133" s="41" t="s">
        <v>450</v>
      </c>
    </row>
    <row r="134" spans="1:9" ht="12.75" customHeight="1">
      <c r="A134" s="41" t="s">
        <v>4</v>
      </c>
      <c r="B134" s="41" t="s">
        <v>732</v>
      </c>
      <c r="C134" s="41" t="s">
        <v>733</v>
      </c>
      <c r="D134" s="75">
        <v>109</v>
      </c>
      <c r="E134" s="41" t="s">
        <v>0</v>
      </c>
      <c r="F134" s="41">
        <v>1</v>
      </c>
      <c r="G134" s="41" t="s">
        <v>1</v>
      </c>
      <c r="H134" s="41">
        <v>0</v>
      </c>
      <c r="I134" s="41" t="s">
        <v>1</v>
      </c>
    </row>
    <row r="135" spans="1:9" ht="12.75" customHeight="1">
      <c r="A135" s="75" t="s">
        <v>4</v>
      </c>
      <c r="B135" s="75" t="s">
        <v>117</v>
      </c>
      <c r="C135" s="75" t="s">
        <v>542</v>
      </c>
      <c r="D135" s="75">
        <v>109</v>
      </c>
      <c r="E135" s="75" t="s">
        <v>0</v>
      </c>
      <c r="F135" s="75">
        <v>1</v>
      </c>
      <c r="G135" s="75" t="s">
        <v>450</v>
      </c>
      <c r="H135" s="75">
        <v>0</v>
      </c>
      <c r="I135" s="75" t="s">
        <v>450</v>
      </c>
    </row>
    <row r="136" spans="1:9" ht="12.75" customHeight="1">
      <c r="A136" s="41" t="s">
        <v>4</v>
      </c>
      <c r="B136" s="41" t="s">
        <v>734</v>
      </c>
      <c r="C136" s="41" t="s">
        <v>735</v>
      </c>
      <c r="D136" s="75">
        <v>109</v>
      </c>
      <c r="E136" s="41" t="s">
        <v>0</v>
      </c>
      <c r="F136" s="41">
        <v>1</v>
      </c>
      <c r="G136" s="41" t="s">
        <v>450</v>
      </c>
      <c r="H136" s="41">
        <v>0</v>
      </c>
      <c r="I136" s="41" t="s">
        <v>450</v>
      </c>
    </row>
    <row r="137" spans="1:9" ht="12.75" customHeight="1">
      <c r="A137" s="41" t="s">
        <v>4</v>
      </c>
      <c r="B137" s="41" t="s">
        <v>736</v>
      </c>
      <c r="C137" s="41" t="s">
        <v>737</v>
      </c>
      <c r="D137" s="75">
        <v>109</v>
      </c>
      <c r="E137" s="41" t="s">
        <v>0</v>
      </c>
      <c r="F137" s="41">
        <v>1</v>
      </c>
      <c r="G137" s="41" t="s">
        <v>450</v>
      </c>
      <c r="H137" s="41">
        <v>0</v>
      </c>
      <c r="I137" s="41" t="s">
        <v>450</v>
      </c>
    </row>
    <row r="138" spans="1:9" ht="12.75" customHeight="1">
      <c r="A138" s="41" t="s">
        <v>4</v>
      </c>
      <c r="B138" s="41" t="s">
        <v>738</v>
      </c>
      <c r="C138" s="41" t="s">
        <v>739</v>
      </c>
      <c r="D138" s="75">
        <v>109</v>
      </c>
      <c r="E138" s="41" t="s">
        <v>0</v>
      </c>
      <c r="F138" s="41">
        <v>1</v>
      </c>
      <c r="G138" s="41" t="s">
        <v>450</v>
      </c>
      <c r="H138" s="41">
        <v>0</v>
      </c>
      <c r="I138" s="41" t="s">
        <v>450</v>
      </c>
    </row>
    <row r="139" spans="1:9" ht="12.75" customHeight="1">
      <c r="A139" s="41" t="s">
        <v>4</v>
      </c>
      <c r="B139" s="41" t="s">
        <v>740</v>
      </c>
      <c r="C139" s="41" t="s">
        <v>741</v>
      </c>
      <c r="D139" s="75">
        <v>109</v>
      </c>
      <c r="E139" s="41" t="s">
        <v>0</v>
      </c>
      <c r="F139" s="41">
        <v>1</v>
      </c>
      <c r="G139" s="41" t="s">
        <v>450</v>
      </c>
      <c r="H139" s="41">
        <v>0</v>
      </c>
      <c r="I139" s="41" t="s">
        <v>450</v>
      </c>
    </row>
    <row r="140" spans="1:9" ht="12.75" customHeight="1">
      <c r="A140" s="41" t="s">
        <v>4</v>
      </c>
      <c r="B140" s="41" t="s">
        <v>742</v>
      </c>
      <c r="C140" s="41" t="s">
        <v>743</v>
      </c>
      <c r="D140" s="75">
        <v>109</v>
      </c>
      <c r="E140" s="41" t="s">
        <v>0</v>
      </c>
      <c r="F140" s="41">
        <v>1</v>
      </c>
      <c r="G140" s="41" t="s">
        <v>450</v>
      </c>
      <c r="H140" s="41">
        <v>0</v>
      </c>
      <c r="I140" s="41" t="s">
        <v>450</v>
      </c>
    </row>
    <row r="141" spans="1:9" ht="12.75" customHeight="1">
      <c r="A141" s="75" t="s">
        <v>4</v>
      </c>
      <c r="B141" s="75" t="s">
        <v>84</v>
      </c>
      <c r="C141" s="75" t="s">
        <v>85</v>
      </c>
      <c r="D141" s="75">
        <v>109</v>
      </c>
      <c r="E141" s="75" t="s">
        <v>0</v>
      </c>
      <c r="F141" s="75">
        <v>1</v>
      </c>
      <c r="G141" s="75" t="s">
        <v>450</v>
      </c>
      <c r="H141" s="75">
        <v>0</v>
      </c>
      <c r="I141" s="75" t="s">
        <v>450</v>
      </c>
    </row>
    <row r="142" spans="1:9" ht="12.75" customHeight="1">
      <c r="A142" s="41" t="s">
        <v>4</v>
      </c>
      <c r="B142" s="41" t="s">
        <v>744</v>
      </c>
      <c r="C142" s="41" t="s">
        <v>745</v>
      </c>
      <c r="D142" s="75">
        <v>109</v>
      </c>
      <c r="E142" s="41" t="s">
        <v>0</v>
      </c>
      <c r="F142" s="41">
        <v>1</v>
      </c>
      <c r="G142" s="41" t="s">
        <v>450</v>
      </c>
      <c r="H142" s="41">
        <v>0</v>
      </c>
      <c r="I142" s="41" t="s">
        <v>450</v>
      </c>
    </row>
    <row r="143" spans="1:9" ht="12.75" customHeight="1">
      <c r="A143" s="41" t="s">
        <v>4</v>
      </c>
      <c r="B143" s="41" t="s">
        <v>746</v>
      </c>
      <c r="C143" s="41" t="s">
        <v>747</v>
      </c>
      <c r="D143" s="75">
        <v>109</v>
      </c>
      <c r="E143" s="41" t="s">
        <v>0</v>
      </c>
      <c r="F143" s="41">
        <v>1</v>
      </c>
      <c r="G143" s="41" t="s">
        <v>450</v>
      </c>
      <c r="H143" s="41">
        <v>0</v>
      </c>
      <c r="I143" s="41" t="s">
        <v>450</v>
      </c>
    </row>
    <row r="144" spans="1:9" ht="12.75" customHeight="1">
      <c r="A144" s="41" t="s">
        <v>4</v>
      </c>
      <c r="B144" s="41" t="s">
        <v>748</v>
      </c>
      <c r="C144" s="41" t="s">
        <v>749</v>
      </c>
      <c r="D144" s="75">
        <v>109</v>
      </c>
      <c r="E144" s="41" t="s">
        <v>0</v>
      </c>
      <c r="F144" s="41">
        <v>1</v>
      </c>
      <c r="G144" s="41" t="s">
        <v>450</v>
      </c>
      <c r="H144" s="41">
        <v>0</v>
      </c>
      <c r="I144" s="41" t="s">
        <v>450</v>
      </c>
    </row>
    <row r="145" spans="1:9" ht="12.75" customHeight="1">
      <c r="A145" s="41" t="s">
        <v>4</v>
      </c>
      <c r="B145" s="41" t="s">
        <v>750</v>
      </c>
      <c r="C145" s="41" t="s">
        <v>751</v>
      </c>
      <c r="D145" s="75">
        <v>109</v>
      </c>
      <c r="E145" s="41" t="s">
        <v>0</v>
      </c>
      <c r="F145" s="41">
        <v>1</v>
      </c>
      <c r="G145" s="41" t="s">
        <v>450</v>
      </c>
      <c r="H145" s="41">
        <v>0</v>
      </c>
      <c r="I145" s="41" t="s">
        <v>450</v>
      </c>
    </row>
    <row r="146" spans="1:9" ht="12.75" customHeight="1">
      <c r="A146" s="41" t="s">
        <v>4</v>
      </c>
      <c r="B146" s="41" t="s">
        <v>752</v>
      </c>
      <c r="C146" s="41" t="s">
        <v>753</v>
      </c>
      <c r="D146" s="75">
        <v>109</v>
      </c>
      <c r="E146" s="41" t="s">
        <v>0</v>
      </c>
      <c r="F146" s="41">
        <v>1</v>
      </c>
      <c r="G146" s="41" t="s">
        <v>450</v>
      </c>
      <c r="H146" s="41">
        <v>0</v>
      </c>
      <c r="I146" s="41" t="s">
        <v>450</v>
      </c>
    </row>
    <row r="147" spans="1:9" ht="12.75" customHeight="1">
      <c r="A147" s="41" t="s">
        <v>4</v>
      </c>
      <c r="B147" s="41" t="s">
        <v>754</v>
      </c>
      <c r="C147" s="41" t="s">
        <v>755</v>
      </c>
      <c r="D147" s="75">
        <v>109</v>
      </c>
      <c r="E147" s="41" t="s">
        <v>0</v>
      </c>
      <c r="F147" s="41">
        <v>1</v>
      </c>
      <c r="G147" s="41" t="s">
        <v>450</v>
      </c>
      <c r="H147" s="41">
        <v>0</v>
      </c>
      <c r="I147" s="41" t="s">
        <v>450</v>
      </c>
    </row>
    <row r="148" spans="1:9" ht="12.75" customHeight="1">
      <c r="A148" s="75" t="s">
        <v>4</v>
      </c>
      <c r="B148" s="75" t="s">
        <v>86</v>
      </c>
      <c r="C148" s="75" t="s">
        <v>87</v>
      </c>
      <c r="D148" s="75">
        <v>109</v>
      </c>
      <c r="E148" s="75" t="s">
        <v>0</v>
      </c>
      <c r="F148" s="75">
        <v>1</v>
      </c>
      <c r="G148" s="75" t="s">
        <v>450</v>
      </c>
      <c r="H148" s="75">
        <v>0</v>
      </c>
      <c r="I148" s="75" t="s">
        <v>450</v>
      </c>
    </row>
    <row r="149" spans="1:9" ht="12.75" customHeight="1">
      <c r="A149" s="41" t="s">
        <v>4</v>
      </c>
      <c r="B149" s="41" t="s">
        <v>756</v>
      </c>
      <c r="C149" s="41" t="s">
        <v>757</v>
      </c>
      <c r="D149" s="75">
        <v>109</v>
      </c>
      <c r="E149" s="41" t="s">
        <v>0</v>
      </c>
      <c r="F149" s="41">
        <v>1</v>
      </c>
      <c r="G149" s="41" t="s">
        <v>450</v>
      </c>
      <c r="H149" s="41">
        <v>0</v>
      </c>
      <c r="I149" s="41" t="s">
        <v>450</v>
      </c>
    </row>
    <row r="150" spans="1:9" ht="12.75" customHeight="1">
      <c r="A150" s="75" t="s">
        <v>4</v>
      </c>
      <c r="B150" s="75" t="s">
        <v>88</v>
      </c>
      <c r="C150" s="75" t="s">
        <v>89</v>
      </c>
      <c r="D150" s="75">
        <v>109</v>
      </c>
      <c r="E150" s="75" t="s">
        <v>0</v>
      </c>
      <c r="F150" s="75">
        <v>1</v>
      </c>
      <c r="G150" s="75" t="s">
        <v>1</v>
      </c>
      <c r="H150" s="75">
        <v>0</v>
      </c>
      <c r="I150" s="75" t="s">
        <v>1</v>
      </c>
    </row>
    <row r="151" spans="1:9" ht="12.75" customHeight="1">
      <c r="A151" s="41" t="s">
        <v>4</v>
      </c>
      <c r="B151" s="41" t="s">
        <v>758</v>
      </c>
      <c r="C151" s="41" t="s">
        <v>759</v>
      </c>
      <c r="D151" s="75">
        <v>109</v>
      </c>
      <c r="E151" s="41" t="s">
        <v>0</v>
      </c>
      <c r="F151" s="41">
        <v>1</v>
      </c>
      <c r="G151" s="41" t="s">
        <v>450</v>
      </c>
      <c r="H151" s="41">
        <v>0</v>
      </c>
      <c r="I151" s="41" t="s">
        <v>450</v>
      </c>
    </row>
    <row r="152" spans="1:9" ht="12.75" customHeight="1">
      <c r="A152" s="41" t="s">
        <v>4</v>
      </c>
      <c r="B152" s="41" t="s">
        <v>760</v>
      </c>
      <c r="C152" s="41" t="s">
        <v>761</v>
      </c>
      <c r="D152" s="75">
        <v>109</v>
      </c>
      <c r="E152" s="41" t="s">
        <v>0</v>
      </c>
      <c r="F152" s="41">
        <v>1</v>
      </c>
      <c r="G152" s="41" t="s">
        <v>450</v>
      </c>
      <c r="H152" s="41">
        <v>0</v>
      </c>
      <c r="I152" s="41" t="s">
        <v>450</v>
      </c>
    </row>
    <row r="153" spans="1:9" ht="12.75" customHeight="1">
      <c r="A153" s="41" t="s">
        <v>4</v>
      </c>
      <c r="B153" s="41" t="s">
        <v>762</v>
      </c>
      <c r="C153" s="41" t="s">
        <v>763</v>
      </c>
      <c r="D153" s="75">
        <v>109</v>
      </c>
      <c r="E153" s="41" t="s">
        <v>0</v>
      </c>
      <c r="F153" s="41">
        <v>1</v>
      </c>
      <c r="G153" s="41" t="s">
        <v>450</v>
      </c>
      <c r="H153" s="41">
        <v>0</v>
      </c>
      <c r="I153" s="41" t="s">
        <v>450</v>
      </c>
    </row>
    <row r="154" spans="1:9" ht="12.75" customHeight="1">
      <c r="A154" s="41" t="s">
        <v>4</v>
      </c>
      <c r="B154" s="41" t="s">
        <v>764</v>
      </c>
      <c r="C154" s="41" t="s">
        <v>765</v>
      </c>
      <c r="D154" s="75">
        <v>109</v>
      </c>
      <c r="E154" s="41" t="s">
        <v>0</v>
      </c>
      <c r="F154" s="41">
        <v>1</v>
      </c>
      <c r="G154" s="41" t="s">
        <v>450</v>
      </c>
      <c r="H154" s="41">
        <v>0</v>
      </c>
      <c r="I154" s="41" t="s">
        <v>450</v>
      </c>
    </row>
    <row r="155" spans="1:9" ht="12.75" customHeight="1">
      <c r="A155" s="41" t="s">
        <v>4</v>
      </c>
      <c r="B155" s="41" t="s">
        <v>766</v>
      </c>
      <c r="C155" s="41" t="s">
        <v>767</v>
      </c>
      <c r="D155" s="75">
        <v>109</v>
      </c>
      <c r="E155" s="41" t="s">
        <v>0</v>
      </c>
      <c r="F155" s="41">
        <v>1</v>
      </c>
      <c r="G155" s="41" t="s">
        <v>450</v>
      </c>
      <c r="H155" s="41">
        <v>0</v>
      </c>
      <c r="I155" s="41" t="s">
        <v>450</v>
      </c>
    </row>
    <row r="156" spans="1:9" ht="12.75" customHeight="1">
      <c r="A156" s="41" t="s">
        <v>4</v>
      </c>
      <c r="B156" s="41" t="s">
        <v>768</v>
      </c>
      <c r="C156" s="41" t="s">
        <v>769</v>
      </c>
      <c r="D156" s="75">
        <v>109</v>
      </c>
      <c r="E156" s="41" t="s">
        <v>0</v>
      </c>
      <c r="F156" s="41">
        <v>1</v>
      </c>
      <c r="G156" s="41" t="s">
        <v>1</v>
      </c>
      <c r="H156" s="41">
        <v>0</v>
      </c>
      <c r="I156" s="41" t="s">
        <v>1</v>
      </c>
    </row>
    <row r="157" spans="1:9" ht="12.75" customHeight="1">
      <c r="A157" s="41" t="s">
        <v>4</v>
      </c>
      <c r="B157" s="41" t="s">
        <v>770</v>
      </c>
      <c r="C157" s="41" t="s">
        <v>771</v>
      </c>
      <c r="D157" s="75">
        <v>109</v>
      </c>
      <c r="E157" s="41" t="s">
        <v>0</v>
      </c>
      <c r="F157" s="41">
        <v>1</v>
      </c>
      <c r="G157" s="41" t="s">
        <v>450</v>
      </c>
      <c r="H157" s="41">
        <v>0</v>
      </c>
      <c r="I157" s="41" t="s">
        <v>450</v>
      </c>
    </row>
    <row r="158" spans="1:9" ht="12.75" customHeight="1">
      <c r="A158" s="41" t="s">
        <v>4</v>
      </c>
      <c r="B158" s="41" t="s">
        <v>772</v>
      </c>
      <c r="C158" s="41" t="s">
        <v>773</v>
      </c>
      <c r="D158" s="75">
        <v>109</v>
      </c>
      <c r="E158" s="41" t="s">
        <v>0</v>
      </c>
      <c r="F158" s="41">
        <v>1</v>
      </c>
      <c r="G158" s="41" t="s">
        <v>450</v>
      </c>
      <c r="H158" s="41">
        <v>0</v>
      </c>
      <c r="I158" s="41" t="s">
        <v>450</v>
      </c>
    </row>
    <row r="159" spans="1:9" ht="12.75" customHeight="1">
      <c r="A159" s="41" t="s">
        <v>4</v>
      </c>
      <c r="B159" s="41" t="s">
        <v>775</v>
      </c>
      <c r="C159" s="41" t="s">
        <v>776</v>
      </c>
      <c r="D159" s="75">
        <v>109</v>
      </c>
      <c r="E159" s="41" t="s">
        <v>0</v>
      </c>
      <c r="F159" s="41">
        <v>1</v>
      </c>
      <c r="G159" s="41" t="s">
        <v>450</v>
      </c>
      <c r="H159" s="41">
        <v>0</v>
      </c>
      <c r="I159" s="41" t="s">
        <v>450</v>
      </c>
    </row>
    <row r="160" spans="1:9" ht="12.75" customHeight="1">
      <c r="A160" s="41" t="s">
        <v>4</v>
      </c>
      <c r="B160" s="41" t="s">
        <v>777</v>
      </c>
      <c r="C160" s="41" t="s">
        <v>778</v>
      </c>
      <c r="D160" s="75">
        <v>109</v>
      </c>
      <c r="E160" s="41" t="s">
        <v>0</v>
      </c>
      <c r="F160" s="41">
        <v>1</v>
      </c>
      <c r="G160" s="41" t="s">
        <v>450</v>
      </c>
      <c r="H160" s="41">
        <v>0</v>
      </c>
      <c r="I160" s="41" t="s">
        <v>450</v>
      </c>
    </row>
    <row r="161" spans="1:9" ht="12.75" customHeight="1">
      <c r="A161" s="41" t="s">
        <v>4</v>
      </c>
      <c r="B161" s="41" t="s">
        <v>779</v>
      </c>
      <c r="C161" s="41" t="s">
        <v>780</v>
      </c>
      <c r="D161" s="75">
        <v>109</v>
      </c>
      <c r="E161" s="41" t="s">
        <v>0</v>
      </c>
      <c r="F161" s="41">
        <v>1</v>
      </c>
      <c r="G161" s="41" t="s">
        <v>450</v>
      </c>
      <c r="H161" s="41">
        <v>0</v>
      </c>
      <c r="I161" s="41" t="s">
        <v>450</v>
      </c>
    </row>
    <row r="162" spans="1:9" ht="12.75" customHeight="1">
      <c r="A162" s="41" t="s">
        <v>4</v>
      </c>
      <c r="B162" s="41" t="s">
        <v>781</v>
      </c>
      <c r="C162" s="41" t="s">
        <v>782</v>
      </c>
      <c r="D162" s="75">
        <v>109</v>
      </c>
      <c r="E162" s="41" t="s">
        <v>0</v>
      </c>
      <c r="F162" s="41">
        <v>1</v>
      </c>
      <c r="G162" s="41" t="s">
        <v>450</v>
      </c>
      <c r="H162" s="41">
        <v>0</v>
      </c>
      <c r="I162" s="41" t="s">
        <v>450</v>
      </c>
    </row>
    <row r="163" spans="1:9" ht="12.75" customHeight="1">
      <c r="A163" s="41" t="s">
        <v>4</v>
      </c>
      <c r="B163" s="41" t="s">
        <v>783</v>
      </c>
      <c r="C163" s="41" t="s">
        <v>784</v>
      </c>
      <c r="D163" s="75">
        <v>109</v>
      </c>
      <c r="E163" s="41" t="s">
        <v>0</v>
      </c>
      <c r="F163" s="41">
        <v>1</v>
      </c>
      <c r="G163" s="41" t="s">
        <v>450</v>
      </c>
      <c r="H163" s="41">
        <v>0</v>
      </c>
      <c r="I163" s="41" t="s">
        <v>450</v>
      </c>
    </row>
    <row r="164" spans="1:9" ht="12.75" customHeight="1">
      <c r="A164" s="41" t="s">
        <v>4</v>
      </c>
      <c r="B164" s="41" t="s">
        <v>785</v>
      </c>
      <c r="C164" s="41" t="s">
        <v>786</v>
      </c>
      <c r="D164" s="75">
        <v>109</v>
      </c>
      <c r="E164" s="41" t="s">
        <v>0</v>
      </c>
      <c r="F164" s="41">
        <v>1</v>
      </c>
      <c r="G164" s="41" t="s">
        <v>450</v>
      </c>
      <c r="H164" s="41">
        <v>0</v>
      </c>
      <c r="I164" s="41" t="s">
        <v>450</v>
      </c>
    </row>
    <row r="165" spans="1:9" ht="12.75" customHeight="1">
      <c r="A165" s="41" t="s">
        <v>4</v>
      </c>
      <c r="B165" s="41" t="s">
        <v>90</v>
      </c>
      <c r="C165" s="41" t="s">
        <v>787</v>
      </c>
      <c r="D165" s="75">
        <v>109</v>
      </c>
      <c r="E165" s="41" t="s">
        <v>0</v>
      </c>
      <c r="F165" s="41">
        <v>1</v>
      </c>
      <c r="G165" s="41" t="s">
        <v>450</v>
      </c>
      <c r="H165" s="41">
        <v>0</v>
      </c>
      <c r="I165" s="41" t="s">
        <v>450</v>
      </c>
    </row>
    <row r="166" spans="1:9" ht="12.75" customHeight="1">
      <c r="A166" s="41" t="s">
        <v>4</v>
      </c>
      <c r="B166" s="41" t="s">
        <v>788</v>
      </c>
      <c r="C166" s="41" t="s">
        <v>789</v>
      </c>
      <c r="D166" s="75">
        <v>109</v>
      </c>
      <c r="E166" s="41" t="s">
        <v>0</v>
      </c>
      <c r="F166" s="41">
        <v>1</v>
      </c>
      <c r="G166" s="41" t="s">
        <v>1</v>
      </c>
      <c r="H166" s="41">
        <v>0</v>
      </c>
      <c r="I166" s="41" t="s">
        <v>1</v>
      </c>
    </row>
    <row r="167" spans="1:9" ht="12.75" customHeight="1">
      <c r="A167" s="75" t="s">
        <v>4</v>
      </c>
      <c r="B167" s="75" t="s">
        <v>91</v>
      </c>
      <c r="C167" s="75" t="s">
        <v>92</v>
      </c>
      <c r="D167" s="75">
        <v>109</v>
      </c>
      <c r="E167" s="75" t="s">
        <v>0</v>
      </c>
      <c r="F167" s="75">
        <v>1</v>
      </c>
      <c r="G167" s="75" t="s">
        <v>450</v>
      </c>
      <c r="H167" s="75">
        <v>0</v>
      </c>
      <c r="I167" s="75" t="s">
        <v>450</v>
      </c>
    </row>
    <row r="168" spans="1:9" ht="12.75" customHeight="1">
      <c r="A168" s="41" t="s">
        <v>4</v>
      </c>
      <c r="B168" s="41" t="s">
        <v>790</v>
      </c>
      <c r="C168" s="41" t="s">
        <v>791</v>
      </c>
      <c r="D168" s="75">
        <v>109</v>
      </c>
      <c r="E168" s="41" t="s">
        <v>0</v>
      </c>
      <c r="F168" s="41">
        <v>1</v>
      </c>
      <c r="G168" s="41" t="s">
        <v>450</v>
      </c>
      <c r="H168" s="41">
        <v>0</v>
      </c>
      <c r="I168" s="41" t="s">
        <v>450</v>
      </c>
    </row>
    <row r="169" spans="1:9" ht="12.75" customHeight="1">
      <c r="A169" s="41" t="s">
        <v>4</v>
      </c>
      <c r="B169" s="41" t="s">
        <v>792</v>
      </c>
      <c r="C169" s="41" t="s">
        <v>793</v>
      </c>
      <c r="D169" s="75">
        <v>109</v>
      </c>
      <c r="E169" s="41" t="s">
        <v>0</v>
      </c>
      <c r="F169" s="41">
        <v>1</v>
      </c>
      <c r="G169" s="41" t="s">
        <v>450</v>
      </c>
      <c r="H169" s="41">
        <v>0</v>
      </c>
      <c r="I169" s="41" t="s">
        <v>450</v>
      </c>
    </row>
    <row r="170" spans="1:9" ht="12.75" customHeight="1">
      <c r="A170" s="41" t="s">
        <v>4</v>
      </c>
      <c r="B170" s="41" t="s">
        <v>794</v>
      </c>
      <c r="C170" s="41" t="s">
        <v>795</v>
      </c>
      <c r="D170" s="75">
        <v>109</v>
      </c>
      <c r="E170" s="41" t="s">
        <v>0</v>
      </c>
      <c r="F170" s="41">
        <v>1</v>
      </c>
      <c r="G170" s="41" t="s">
        <v>450</v>
      </c>
      <c r="H170" s="41">
        <v>0</v>
      </c>
      <c r="I170" s="41" t="s">
        <v>450</v>
      </c>
    </row>
    <row r="171" spans="1:9" ht="12.75" customHeight="1">
      <c r="A171" s="75" t="s">
        <v>4</v>
      </c>
      <c r="B171" s="75" t="s">
        <v>93</v>
      </c>
      <c r="C171" s="75" t="s">
        <v>94</v>
      </c>
      <c r="D171" s="75">
        <v>109</v>
      </c>
      <c r="E171" s="75" t="s">
        <v>0</v>
      </c>
      <c r="F171" s="75">
        <v>1</v>
      </c>
      <c r="G171" s="75" t="s">
        <v>450</v>
      </c>
      <c r="H171" s="75">
        <v>0</v>
      </c>
      <c r="I171" s="75" t="s">
        <v>450</v>
      </c>
    </row>
    <row r="172" spans="1:9" ht="12.75" customHeight="1">
      <c r="A172" s="75" t="s">
        <v>4</v>
      </c>
      <c r="B172" s="75" t="s">
        <v>95</v>
      </c>
      <c r="C172" s="75" t="s">
        <v>96</v>
      </c>
      <c r="D172" s="75">
        <v>109</v>
      </c>
      <c r="E172" s="75" t="s">
        <v>0</v>
      </c>
      <c r="F172" s="75">
        <v>1</v>
      </c>
      <c r="G172" s="75" t="s">
        <v>450</v>
      </c>
      <c r="H172" s="75">
        <v>0</v>
      </c>
      <c r="I172" s="75" t="s">
        <v>450</v>
      </c>
    </row>
    <row r="173" spans="1:9" ht="12.75" customHeight="1">
      <c r="A173" s="41" t="s">
        <v>4</v>
      </c>
      <c r="B173" s="41" t="s">
        <v>796</v>
      </c>
      <c r="C173" s="41" t="s">
        <v>797</v>
      </c>
      <c r="D173" s="75">
        <v>109</v>
      </c>
      <c r="E173" s="41" t="s">
        <v>0</v>
      </c>
      <c r="F173" s="41">
        <v>1</v>
      </c>
      <c r="G173" s="41" t="s">
        <v>450</v>
      </c>
      <c r="H173" s="41">
        <v>0</v>
      </c>
      <c r="I173" s="41" t="s">
        <v>450</v>
      </c>
    </row>
    <row r="174" spans="1:9" ht="12.75" customHeight="1">
      <c r="A174" s="41" t="s">
        <v>4</v>
      </c>
      <c r="B174" s="41" t="s">
        <v>798</v>
      </c>
      <c r="C174" s="41" t="s">
        <v>799</v>
      </c>
      <c r="D174" s="75">
        <v>109</v>
      </c>
      <c r="E174" s="41" t="s">
        <v>0</v>
      </c>
      <c r="F174" s="41">
        <v>1</v>
      </c>
      <c r="G174" s="41" t="s">
        <v>450</v>
      </c>
      <c r="H174" s="41">
        <v>0</v>
      </c>
      <c r="I174" s="41" t="s">
        <v>450</v>
      </c>
    </row>
    <row r="175" spans="1:9" ht="12.75" customHeight="1">
      <c r="A175" s="75" t="s">
        <v>4</v>
      </c>
      <c r="B175" s="75" t="s">
        <v>97</v>
      </c>
      <c r="C175" s="75" t="s">
        <v>98</v>
      </c>
      <c r="D175" s="75">
        <v>109</v>
      </c>
      <c r="E175" s="75" t="s">
        <v>0</v>
      </c>
      <c r="F175" s="75">
        <v>1</v>
      </c>
      <c r="G175" s="75" t="s">
        <v>450</v>
      </c>
      <c r="H175" s="75">
        <v>0</v>
      </c>
      <c r="I175" s="75" t="s">
        <v>450</v>
      </c>
    </row>
    <row r="176" spans="1:9" ht="12.75" customHeight="1">
      <c r="A176" s="41" t="s">
        <v>4</v>
      </c>
      <c r="B176" s="41" t="s">
        <v>800</v>
      </c>
      <c r="C176" s="41" t="s">
        <v>801</v>
      </c>
      <c r="D176" s="75">
        <v>109</v>
      </c>
      <c r="E176" s="41" t="s">
        <v>0</v>
      </c>
      <c r="F176" s="41">
        <v>1</v>
      </c>
      <c r="G176" s="41" t="s">
        <v>450</v>
      </c>
      <c r="H176" s="41">
        <v>0</v>
      </c>
      <c r="I176" s="41" t="s">
        <v>450</v>
      </c>
    </row>
    <row r="177" spans="1:9" ht="12.75" customHeight="1">
      <c r="A177" s="41" t="s">
        <v>4</v>
      </c>
      <c r="B177" s="75" t="s">
        <v>1289</v>
      </c>
      <c r="C177" s="75" t="s">
        <v>1290</v>
      </c>
      <c r="D177" s="75">
        <v>109</v>
      </c>
      <c r="E177" s="41" t="s">
        <v>0</v>
      </c>
      <c r="F177" s="41">
        <v>1</v>
      </c>
      <c r="G177" s="41" t="s">
        <v>450</v>
      </c>
      <c r="H177" s="41">
        <v>0</v>
      </c>
      <c r="I177" s="41" t="s">
        <v>450</v>
      </c>
    </row>
    <row r="178" spans="1:9" ht="12.75" customHeight="1">
      <c r="A178" s="41" t="s">
        <v>4</v>
      </c>
      <c r="B178" s="75" t="s">
        <v>1291</v>
      </c>
      <c r="C178" s="75" t="s">
        <v>1292</v>
      </c>
      <c r="D178" s="75">
        <v>109</v>
      </c>
      <c r="E178" s="41" t="s">
        <v>0</v>
      </c>
      <c r="F178" s="41">
        <v>1</v>
      </c>
      <c r="G178" s="41" t="s">
        <v>450</v>
      </c>
      <c r="H178" s="41">
        <v>0</v>
      </c>
      <c r="I178" s="41" t="s">
        <v>450</v>
      </c>
    </row>
    <row r="179" spans="1:9" ht="12.75" customHeight="1">
      <c r="A179" s="75" t="s">
        <v>4</v>
      </c>
      <c r="B179" s="75" t="s">
        <v>99</v>
      </c>
      <c r="C179" s="75" t="s">
        <v>100</v>
      </c>
      <c r="D179" s="75">
        <v>109</v>
      </c>
      <c r="E179" s="75" t="s">
        <v>0</v>
      </c>
      <c r="F179" s="75">
        <v>1</v>
      </c>
      <c r="G179" s="75" t="s">
        <v>450</v>
      </c>
      <c r="H179" s="75">
        <v>0</v>
      </c>
      <c r="I179" s="75" t="s">
        <v>450</v>
      </c>
    </row>
    <row r="180" spans="1:9" ht="12.75" customHeight="1">
      <c r="A180" s="41" t="s">
        <v>4</v>
      </c>
      <c r="B180" s="41" t="s">
        <v>802</v>
      </c>
      <c r="C180" s="41" t="s">
        <v>100</v>
      </c>
      <c r="D180" s="75">
        <v>109</v>
      </c>
      <c r="E180" s="41" t="s">
        <v>0</v>
      </c>
      <c r="F180" s="41">
        <v>1</v>
      </c>
      <c r="G180" s="41" t="s">
        <v>450</v>
      </c>
      <c r="H180" s="41">
        <v>0</v>
      </c>
      <c r="I180" s="41" t="s">
        <v>450</v>
      </c>
    </row>
    <row r="181" spans="1:9" ht="12.75" customHeight="1">
      <c r="A181" s="41" t="s">
        <v>4</v>
      </c>
      <c r="B181" s="41" t="s">
        <v>803</v>
      </c>
      <c r="C181" s="41" t="s">
        <v>804</v>
      </c>
      <c r="D181" s="75">
        <v>109</v>
      </c>
      <c r="E181" s="41" t="s">
        <v>0</v>
      </c>
      <c r="F181" s="41">
        <v>1</v>
      </c>
      <c r="G181" s="41" t="s">
        <v>450</v>
      </c>
      <c r="H181" s="41">
        <v>0</v>
      </c>
      <c r="I181" s="41" t="s">
        <v>450</v>
      </c>
    </row>
    <row r="182" spans="1:9" ht="12.75" customHeight="1">
      <c r="A182" s="41" t="s">
        <v>4</v>
      </c>
      <c r="B182" s="41" t="s">
        <v>805</v>
      </c>
      <c r="C182" s="41" t="s">
        <v>806</v>
      </c>
      <c r="D182" s="75">
        <v>109</v>
      </c>
      <c r="E182" s="41" t="s">
        <v>0</v>
      </c>
      <c r="F182" s="41">
        <v>1</v>
      </c>
      <c r="G182" s="41" t="s">
        <v>450</v>
      </c>
      <c r="H182" s="41">
        <v>0</v>
      </c>
      <c r="I182" s="41" t="s">
        <v>450</v>
      </c>
    </row>
    <row r="183" spans="1:9" ht="12.75" customHeight="1">
      <c r="A183" s="41" t="s">
        <v>4</v>
      </c>
      <c r="B183" s="41" t="s">
        <v>807</v>
      </c>
      <c r="C183" s="41" t="s">
        <v>808</v>
      </c>
      <c r="D183" s="75">
        <v>109</v>
      </c>
      <c r="E183" s="41" t="s">
        <v>0</v>
      </c>
      <c r="F183" s="41">
        <v>1</v>
      </c>
      <c r="G183" s="41" t="s">
        <v>450</v>
      </c>
      <c r="H183" s="41">
        <v>0</v>
      </c>
      <c r="I183" s="41" t="s">
        <v>450</v>
      </c>
    </row>
    <row r="184" spans="1:9" ht="12.75" customHeight="1">
      <c r="A184" s="41" t="s">
        <v>4</v>
      </c>
      <c r="B184" s="41" t="s">
        <v>809</v>
      </c>
      <c r="C184" s="41" t="s">
        <v>810</v>
      </c>
      <c r="D184" s="75">
        <v>109</v>
      </c>
      <c r="E184" s="41" t="s">
        <v>0</v>
      </c>
      <c r="F184" s="41">
        <v>1</v>
      </c>
      <c r="G184" s="41" t="s">
        <v>450</v>
      </c>
      <c r="H184" s="41">
        <v>0</v>
      </c>
      <c r="I184" s="41" t="s">
        <v>450</v>
      </c>
    </row>
    <row r="185" spans="1:9" ht="12.75" customHeight="1">
      <c r="A185" s="41" t="s">
        <v>4</v>
      </c>
      <c r="B185" s="41" t="s">
        <v>811</v>
      </c>
      <c r="C185" s="41" t="s">
        <v>812</v>
      </c>
      <c r="D185" s="75">
        <v>109</v>
      </c>
      <c r="E185" s="41" t="s">
        <v>0</v>
      </c>
      <c r="F185" s="41">
        <v>1</v>
      </c>
      <c r="G185" s="41" t="s">
        <v>450</v>
      </c>
      <c r="H185" s="41">
        <v>0</v>
      </c>
      <c r="I185" s="41" t="s">
        <v>450</v>
      </c>
    </row>
    <row r="186" spans="1:9" ht="12.75" customHeight="1">
      <c r="A186" s="75" t="s">
        <v>4</v>
      </c>
      <c r="B186" s="75" t="s">
        <v>101</v>
      </c>
      <c r="C186" s="75" t="s">
        <v>102</v>
      </c>
      <c r="D186" s="75">
        <v>109</v>
      </c>
      <c r="E186" s="75" t="s">
        <v>0</v>
      </c>
      <c r="F186" s="75">
        <v>1</v>
      </c>
      <c r="G186" s="75" t="s">
        <v>450</v>
      </c>
      <c r="H186" s="75">
        <v>0</v>
      </c>
      <c r="I186" s="75" t="s">
        <v>450</v>
      </c>
    </row>
    <row r="187" spans="1:9" ht="12.75" customHeight="1">
      <c r="A187" s="41" t="s">
        <v>4</v>
      </c>
      <c r="B187" s="41" t="s">
        <v>813</v>
      </c>
      <c r="C187" s="41" t="s">
        <v>814</v>
      </c>
      <c r="D187" s="75">
        <v>109</v>
      </c>
      <c r="E187" s="41" t="s">
        <v>0</v>
      </c>
      <c r="F187" s="41">
        <v>1</v>
      </c>
      <c r="G187" s="41" t="s">
        <v>450</v>
      </c>
      <c r="H187" s="41">
        <v>0</v>
      </c>
      <c r="I187" s="41" t="s">
        <v>450</v>
      </c>
    </row>
    <row r="188" spans="1:9" ht="12.75" customHeight="1">
      <c r="A188" s="41" t="s">
        <v>4</v>
      </c>
      <c r="B188" s="41" t="s">
        <v>815</v>
      </c>
      <c r="C188" s="41" t="s">
        <v>816</v>
      </c>
      <c r="D188" s="75">
        <v>109</v>
      </c>
      <c r="E188" s="41" t="s">
        <v>0</v>
      </c>
      <c r="F188" s="41">
        <v>1</v>
      </c>
      <c r="G188" s="41" t="s">
        <v>1</v>
      </c>
      <c r="H188" s="41">
        <v>0</v>
      </c>
      <c r="I188" s="41" t="s">
        <v>1</v>
      </c>
    </row>
    <row r="189" spans="1:9" ht="12.75" customHeight="1">
      <c r="A189" s="41" t="s">
        <v>4</v>
      </c>
      <c r="B189" s="41" t="s">
        <v>817</v>
      </c>
      <c r="C189" s="41" t="s">
        <v>818</v>
      </c>
      <c r="D189" s="75">
        <v>109</v>
      </c>
      <c r="E189" s="41" t="s">
        <v>0</v>
      </c>
      <c r="F189" s="41">
        <v>1</v>
      </c>
      <c r="G189" s="41" t="s">
        <v>450</v>
      </c>
      <c r="H189" s="41">
        <v>0</v>
      </c>
      <c r="I189" s="41" t="s">
        <v>450</v>
      </c>
    </row>
    <row r="190" spans="1:9" ht="12.75" customHeight="1">
      <c r="A190" s="75" t="s">
        <v>4</v>
      </c>
      <c r="B190" s="75" t="s">
        <v>103</v>
      </c>
      <c r="C190" s="75" t="s">
        <v>104</v>
      </c>
      <c r="D190" s="75">
        <v>109</v>
      </c>
      <c r="E190" s="75" t="s">
        <v>0</v>
      </c>
      <c r="F190" s="75">
        <v>1</v>
      </c>
      <c r="G190" s="75" t="s">
        <v>450</v>
      </c>
      <c r="H190" s="75">
        <v>0</v>
      </c>
      <c r="I190" s="75" t="s">
        <v>450</v>
      </c>
    </row>
    <row r="191" spans="1:9" ht="12.75" customHeight="1">
      <c r="A191" s="41" t="s">
        <v>4</v>
      </c>
      <c r="B191" s="41" t="s">
        <v>819</v>
      </c>
      <c r="C191" s="41" t="s">
        <v>820</v>
      </c>
      <c r="D191" s="75">
        <v>109</v>
      </c>
      <c r="E191" s="41" t="s">
        <v>0</v>
      </c>
      <c r="F191" s="41">
        <v>1</v>
      </c>
      <c r="G191" s="41" t="s">
        <v>450</v>
      </c>
      <c r="H191" s="41">
        <v>0</v>
      </c>
      <c r="I191" s="41" t="s">
        <v>450</v>
      </c>
    </row>
    <row r="192" spans="1:9" ht="12.75" customHeight="1">
      <c r="A192" s="41" t="s">
        <v>4</v>
      </c>
      <c r="B192" s="75" t="s">
        <v>1293</v>
      </c>
      <c r="C192" s="75" t="s">
        <v>1294</v>
      </c>
      <c r="D192" s="75">
        <v>109</v>
      </c>
      <c r="E192" s="41" t="s">
        <v>0</v>
      </c>
      <c r="F192" s="41">
        <v>1</v>
      </c>
      <c r="G192" s="41" t="s">
        <v>450</v>
      </c>
      <c r="H192" s="41">
        <v>0</v>
      </c>
      <c r="I192" s="41" t="s">
        <v>450</v>
      </c>
    </row>
    <row r="193" spans="1:9" ht="12.75" customHeight="1">
      <c r="A193" s="41" t="s">
        <v>4</v>
      </c>
      <c r="B193" s="41" t="s">
        <v>821</v>
      </c>
      <c r="C193" s="41" t="s">
        <v>822</v>
      </c>
      <c r="D193" s="75">
        <v>109</v>
      </c>
      <c r="E193" s="41" t="s">
        <v>0</v>
      </c>
      <c r="F193" s="41">
        <v>1</v>
      </c>
      <c r="G193" s="41" t="s">
        <v>450</v>
      </c>
      <c r="H193" s="41">
        <v>0</v>
      </c>
      <c r="I193" s="41" t="s">
        <v>450</v>
      </c>
    </row>
    <row r="194" spans="1:9" ht="12.75" customHeight="1">
      <c r="A194" s="75" t="s">
        <v>4</v>
      </c>
      <c r="B194" s="75" t="s">
        <v>105</v>
      </c>
      <c r="C194" s="75" t="s">
        <v>543</v>
      </c>
      <c r="D194" s="75">
        <v>109</v>
      </c>
      <c r="E194" s="75" t="s">
        <v>0</v>
      </c>
      <c r="F194" s="75">
        <v>1</v>
      </c>
      <c r="G194" s="75" t="s">
        <v>450</v>
      </c>
      <c r="H194" s="75">
        <v>0</v>
      </c>
      <c r="I194" s="75" t="s">
        <v>450</v>
      </c>
    </row>
    <row r="195" spans="1:9" ht="12.75" customHeight="1">
      <c r="A195" s="41" t="s">
        <v>4</v>
      </c>
      <c r="B195" s="41" t="s">
        <v>823</v>
      </c>
      <c r="C195" s="41" t="s">
        <v>824</v>
      </c>
      <c r="D195" s="75">
        <v>109</v>
      </c>
      <c r="E195" s="41" t="s">
        <v>0</v>
      </c>
      <c r="F195" s="41">
        <v>1</v>
      </c>
      <c r="G195" s="41" t="s">
        <v>450</v>
      </c>
      <c r="H195" s="41">
        <v>0</v>
      </c>
      <c r="I195" s="41" t="s">
        <v>450</v>
      </c>
    </row>
    <row r="196" spans="1:9" ht="12.75" customHeight="1">
      <c r="A196" s="41" t="s">
        <v>4</v>
      </c>
      <c r="B196" s="41" t="s">
        <v>825</v>
      </c>
      <c r="C196" s="41" t="s">
        <v>826</v>
      </c>
      <c r="D196" s="75">
        <v>109</v>
      </c>
      <c r="E196" s="41" t="s">
        <v>0</v>
      </c>
      <c r="F196" s="41">
        <v>1</v>
      </c>
      <c r="G196" s="41" t="s">
        <v>450</v>
      </c>
      <c r="H196" s="41">
        <v>0</v>
      </c>
      <c r="I196" s="41" t="s">
        <v>450</v>
      </c>
    </row>
    <row r="197" spans="1:9" ht="12.75" customHeight="1">
      <c r="A197" s="75" t="s">
        <v>4</v>
      </c>
      <c r="B197" s="75" t="s">
        <v>106</v>
      </c>
      <c r="C197" s="75" t="s">
        <v>533</v>
      </c>
      <c r="D197" s="75">
        <v>109</v>
      </c>
      <c r="E197" s="75" t="s">
        <v>0</v>
      </c>
      <c r="F197" s="75">
        <v>1</v>
      </c>
      <c r="G197" s="75" t="s">
        <v>450</v>
      </c>
      <c r="H197" s="75">
        <v>0</v>
      </c>
      <c r="I197" s="75" t="s">
        <v>450</v>
      </c>
    </row>
    <row r="198" spans="1:9" ht="12.75" customHeight="1">
      <c r="A198" s="75" t="s">
        <v>4</v>
      </c>
      <c r="B198" s="75" t="s">
        <v>107</v>
      </c>
      <c r="C198" s="75" t="s">
        <v>533</v>
      </c>
      <c r="D198" s="75">
        <v>109</v>
      </c>
      <c r="E198" s="75" t="s">
        <v>0</v>
      </c>
      <c r="F198" s="75">
        <v>1</v>
      </c>
      <c r="G198" s="75" t="s">
        <v>450</v>
      </c>
      <c r="H198" s="75">
        <v>0</v>
      </c>
      <c r="I198" s="75" t="s">
        <v>450</v>
      </c>
    </row>
    <row r="199" spans="1:9" ht="12.75" customHeight="1">
      <c r="A199" s="41" t="s">
        <v>4</v>
      </c>
      <c r="B199" s="41" t="s">
        <v>827</v>
      </c>
      <c r="C199" s="41" t="s">
        <v>828</v>
      </c>
      <c r="D199" s="75">
        <v>109</v>
      </c>
      <c r="E199" s="41" t="s">
        <v>0</v>
      </c>
      <c r="F199" s="41">
        <v>1</v>
      </c>
      <c r="G199" s="41" t="s">
        <v>450</v>
      </c>
      <c r="H199" s="41">
        <v>0</v>
      </c>
      <c r="I199" s="41" t="s">
        <v>450</v>
      </c>
    </row>
    <row r="200" spans="1:9" ht="12.75" customHeight="1">
      <c r="A200" s="41" t="s">
        <v>4</v>
      </c>
      <c r="B200" s="41" t="s">
        <v>829</v>
      </c>
      <c r="C200" s="41" t="s">
        <v>830</v>
      </c>
      <c r="D200" s="75">
        <v>109</v>
      </c>
      <c r="E200" s="41" t="s">
        <v>0</v>
      </c>
      <c r="F200" s="41">
        <v>1</v>
      </c>
      <c r="G200" s="41" t="s">
        <v>450</v>
      </c>
      <c r="H200" s="41">
        <v>0</v>
      </c>
      <c r="I200" s="41" t="s">
        <v>450</v>
      </c>
    </row>
    <row r="201" spans="1:9" ht="12.75" customHeight="1">
      <c r="A201" s="75" t="s">
        <v>4</v>
      </c>
      <c r="B201" s="75" t="s">
        <v>108</v>
      </c>
      <c r="C201" s="75" t="s">
        <v>109</v>
      </c>
      <c r="D201" s="75">
        <v>109</v>
      </c>
      <c r="E201" s="75" t="s">
        <v>0</v>
      </c>
      <c r="F201" s="75">
        <v>1</v>
      </c>
      <c r="G201" s="75" t="s">
        <v>450</v>
      </c>
      <c r="H201" s="75">
        <v>0</v>
      </c>
      <c r="I201" s="75" t="s">
        <v>450</v>
      </c>
    </row>
    <row r="202" spans="1:9" ht="12.75" customHeight="1">
      <c r="A202" s="75" t="s">
        <v>4</v>
      </c>
      <c r="B202" s="75" t="s">
        <v>110</v>
      </c>
      <c r="C202" s="75" t="s">
        <v>111</v>
      </c>
      <c r="D202" s="75">
        <v>109</v>
      </c>
      <c r="E202" s="75" t="s">
        <v>0</v>
      </c>
      <c r="F202" s="75">
        <v>1</v>
      </c>
      <c r="G202" s="75" t="s">
        <v>450</v>
      </c>
      <c r="H202" s="75">
        <v>0</v>
      </c>
      <c r="I202" s="75" t="s">
        <v>450</v>
      </c>
    </row>
    <row r="203" spans="1:9" ht="12.75" customHeight="1">
      <c r="A203" s="75" t="s">
        <v>4</v>
      </c>
      <c r="B203" s="75" t="s">
        <v>112</v>
      </c>
      <c r="C203" s="75" t="s">
        <v>113</v>
      </c>
      <c r="D203" s="75">
        <v>109</v>
      </c>
      <c r="E203" s="75" t="s">
        <v>0</v>
      </c>
      <c r="F203" s="75">
        <v>1</v>
      </c>
      <c r="G203" s="75" t="s">
        <v>450</v>
      </c>
      <c r="H203" s="75">
        <v>0</v>
      </c>
      <c r="I203" s="75" t="s">
        <v>450</v>
      </c>
    </row>
    <row r="204" spans="1:9" ht="12.75" customHeight="1">
      <c r="A204" s="41" t="s">
        <v>4</v>
      </c>
      <c r="B204" s="41" t="s">
        <v>831</v>
      </c>
      <c r="C204" s="41" t="s">
        <v>832</v>
      </c>
      <c r="D204" s="75">
        <v>109</v>
      </c>
      <c r="E204" s="41" t="s">
        <v>0</v>
      </c>
      <c r="F204" s="41">
        <v>1</v>
      </c>
      <c r="G204" s="41" t="s">
        <v>1</v>
      </c>
      <c r="H204" s="41">
        <v>0</v>
      </c>
      <c r="I204" s="41" t="s">
        <v>1</v>
      </c>
    </row>
    <row r="205" spans="1:9" ht="12.75" customHeight="1">
      <c r="A205" s="75" t="s">
        <v>4</v>
      </c>
      <c r="B205" s="75" t="s">
        <v>116</v>
      </c>
      <c r="C205" s="75" t="s">
        <v>534</v>
      </c>
      <c r="D205" s="75">
        <v>109</v>
      </c>
      <c r="E205" s="75" t="s">
        <v>0</v>
      </c>
      <c r="F205" s="75">
        <v>1</v>
      </c>
      <c r="G205" s="75" t="s">
        <v>450</v>
      </c>
      <c r="H205" s="75">
        <v>0</v>
      </c>
      <c r="I205" s="75" t="s">
        <v>450</v>
      </c>
    </row>
    <row r="206" spans="1:9" ht="12.75" customHeight="1">
      <c r="A206" s="75" t="s">
        <v>4</v>
      </c>
      <c r="B206" s="75" t="s">
        <v>115</v>
      </c>
      <c r="C206" s="75" t="s">
        <v>534</v>
      </c>
      <c r="D206" s="75">
        <v>109</v>
      </c>
      <c r="E206" s="75" t="s">
        <v>0</v>
      </c>
      <c r="F206" s="75">
        <v>1</v>
      </c>
      <c r="G206" s="75" t="s">
        <v>450</v>
      </c>
      <c r="H206" s="75">
        <v>0</v>
      </c>
      <c r="I206" s="75" t="s">
        <v>450</v>
      </c>
    </row>
    <row r="207" spans="1:9" ht="12.75" customHeight="1">
      <c r="A207" s="75" t="s">
        <v>4</v>
      </c>
      <c r="B207" s="75" t="s">
        <v>114</v>
      </c>
      <c r="C207" s="75" t="s">
        <v>534</v>
      </c>
      <c r="D207" s="75">
        <v>109</v>
      </c>
      <c r="E207" s="75" t="s">
        <v>0</v>
      </c>
      <c r="F207" s="75">
        <v>1</v>
      </c>
      <c r="G207" s="75" t="s">
        <v>450</v>
      </c>
      <c r="H207" s="75">
        <v>0</v>
      </c>
      <c r="I207" s="75" t="s">
        <v>450</v>
      </c>
    </row>
    <row r="208" spans="1:9" ht="12.75" customHeight="1">
      <c r="A208" s="41" t="s">
        <v>4</v>
      </c>
      <c r="B208" s="41" t="s">
        <v>833</v>
      </c>
      <c r="C208" s="41" t="s">
        <v>834</v>
      </c>
      <c r="D208" s="75">
        <v>109</v>
      </c>
      <c r="E208" s="41" t="s">
        <v>0</v>
      </c>
      <c r="F208" s="41">
        <v>1</v>
      </c>
      <c r="G208" s="41" t="s">
        <v>450</v>
      </c>
      <c r="H208" s="41">
        <v>0</v>
      </c>
      <c r="I208" s="41" t="s">
        <v>450</v>
      </c>
    </row>
    <row r="209" spans="1:9" ht="12.75" customHeight="1">
      <c r="A209" s="41" t="s">
        <v>4</v>
      </c>
      <c r="B209" s="41" t="s">
        <v>835</v>
      </c>
      <c r="C209" s="41" t="s">
        <v>836</v>
      </c>
      <c r="D209" s="75">
        <v>109</v>
      </c>
      <c r="E209" s="41" t="s">
        <v>0</v>
      </c>
      <c r="F209" s="41">
        <v>1</v>
      </c>
      <c r="G209" s="41" t="s">
        <v>450</v>
      </c>
      <c r="H209" s="41">
        <v>0</v>
      </c>
      <c r="I209" s="41" t="s">
        <v>450</v>
      </c>
    </row>
    <row r="210" spans="1:9" ht="12.75" customHeight="1">
      <c r="A210" s="41" t="s">
        <v>4</v>
      </c>
      <c r="B210" s="41" t="s">
        <v>837</v>
      </c>
      <c r="C210" s="41" t="s">
        <v>838</v>
      </c>
      <c r="D210" s="75">
        <v>109</v>
      </c>
      <c r="E210" s="41" t="s">
        <v>0</v>
      </c>
      <c r="F210" s="41">
        <v>1</v>
      </c>
      <c r="G210" s="41" t="s">
        <v>450</v>
      </c>
      <c r="H210" s="41">
        <v>0</v>
      </c>
      <c r="I210" s="41" t="s">
        <v>450</v>
      </c>
    </row>
    <row r="211" spans="1:9" ht="12.75" customHeight="1">
      <c r="A211" s="75" t="s">
        <v>4</v>
      </c>
      <c r="B211" s="75" t="s">
        <v>118</v>
      </c>
      <c r="C211" s="75" t="s">
        <v>119</v>
      </c>
      <c r="D211" s="75">
        <v>109</v>
      </c>
      <c r="E211" s="75" t="s">
        <v>0</v>
      </c>
      <c r="F211" s="75">
        <v>1</v>
      </c>
      <c r="G211" s="75" t="s">
        <v>450</v>
      </c>
      <c r="H211" s="75">
        <v>0</v>
      </c>
      <c r="I211" s="75" t="s">
        <v>450</v>
      </c>
    </row>
    <row r="212" spans="1:9" ht="12.75" customHeight="1">
      <c r="A212" s="41" t="s">
        <v>4</v>
      </c>
      <c r="B212" s="41" t="s">
        <v>839</v>
      </c>
      <c r="C212" s="41" t="s">
        <v>840</v>
      </c>
      <c r="D212" s="75">
        <v>109</v>
      </c>
      <c r="E212" s="41" t="s">
        <v>0</v>
      </c>
      <c r="F212" s="41">
        <v>1</v>
      </c>
      <c r="G212" s="41" t="s">
        <v>450</v>
      </c>
      <c r="H212" s="41">
        <v>0</v>
      </c>
      <c r="I212" s="41" t="s">
        <v>450</v>
      </c>
    </row>
    <row r="213" spans="1:9" ht="12.75" customHeight="1">
      <c r="A213" s="41" t="s">
        <v>4</v>
      </c>
      <c r="B213" s="41" t="s">
        <v>841</v>
      </c>
      <c r="C213" s="41" t="s">
        <v>842</v>
      </c>
      <c r="D213" s="75">
        <v>109</v>
      </c>
      <c r="E213" s="41" t="s">
        <v>0</v>
      </c>
      <c r="F213" s="41">
        <v>1</v>
      </c>
      <c r="G213" s="41" t="s">
        <v>450</v>
      </c>
      <c r="H213" s="41">
        <v>0</v>
      </c>
      <c r="I213" s="41" t="s">
        <v>450</v>
      </c>
    </row>
    <row r="214" spans="1:9" ht="12.75" customHeight="1">
      <c r="A214" s="75" t="s">
        <v>4</v>
      </c>
      <c r="B214" s="75" t="s">
        <v>120</v>
      </c>
      <c r="C214" s="75" t="s">
        <v>121</v>
      </c>
      <c r="D214" s="75">
        <v>109</v>
      </c>
      <c r="E214" s="75" t="s">
        <v>0</v>
      </c>
      <c r="F214" s="75">
        <v>1</v>
      </c>
      <c r="G214" s="75" t="s">
        <v>450</v>
      </c>
      <c r="H214" s="75">
        <v>0</v>
      </c>
      <c r="I214" s="75" t="s">
        <v>450</v>
      </c>
    </row>
    <row r="215" spans="1:9" ht="12.75" customHeight="1">
      <c r="A215" s="75" t="s">
        <v>4</v>
      </c>
      <c r="B215" s="75" t="s">
        <v>122</v>
      </c>
      <c r="C215" s="75" t="s">
        <v>123</v>
      </c>
      <c r="D215" s="75">
        <v>109</v>
      </c>
      <c r="E215" s="75" t="s">
        <v>0</v>
      </c>
      <c r="F215" s="75">
        <v>1</v>
      </c>
      <c r="G215" s="75" t="s">
        <v>450</v>
      </c>
      <c r="H215" s="75">
        <v>0</v>
      </c>
      <c r="I215" s="75" t="s">
        <v>450</v>
      </c>
    </row>
    <row r="216" spans="1:9" ht="12.75" customHeight="1">
      <c r="A216" s="41" t="s">
        <v>4</v>
      </c>
      <c r="B216" s="41" t="s">
        <v>843</v>
      </c>
      <c r="C216" s="41" t="s">
        <v>844</v>
      </c>
      <c r="D216" s="75">
        <v>109</v>
      </c>
      <c r="E216" s="41" t="s">
        <v>0</v>
      </c>
      <c r="F216" s="41">
        <v>1</v>
      </c>
      <c r="G216" s="41" t="s">
        <v>450</v>
      </c>
      <c r="H216" s="41">
        <v>0</v>
      </c>
      <c r="I216" s="41" t="s">
        <v>450</v>
      </c>
    </row>
    <row r="217" spans="1:9" ht="12.75" customHeight="1">
      <c r="A217" s="41" t="s">
        <v>4</v>
      </c>
      <c r="B217" s="41" t="s">
        <v>845</v>
      </c>
      <c r="C217" s="41" t="s">
        <v>846</v>
      </c>
      <c r="D217" s="75">
        <v>109</v>
      </c>
      <c r="E217" s="41" t="s">
        <v>0</v>
      </c>
      <c r="F217" s="41">
        <v>1</v>
      </c>
      <c r="G217" s="41" t="s">
        <v>450</v>
      </c>
      <c r="H217" s="41">
        <v>0</v>
      </c>
      <c r="I217" s="41" t="s">
        <v>450</v>
      </c>
    </row>
    <row r="218" spans="1:9" ht="12.75" customHeight="1">
      <c r="A218" s="75" t="s">
        <v>4</v>
      </c>
      <c r="B218" s="75" t="s">
        <v>124</v>
      </c>
      <c r="C218" s="75" t="s">
        <v>125</v>
      </c>
      <c r="D218" s="75">
        <v>109</v>
      </c>
      <c r="E218" s="75" t="s">
        <v>0</v>
      </c>
      <c r="F218" s="75">
        <v>1</v>
      </c>
      <c r="G218" s="75" t="s">
        <v>450</v>
      </c>
      <c r="H218" s="75">
        <v>0</v>
      </c>
      <c r="I218" s="75" t="s">
        <v>450</v>
      </c>
    </row>
    <row r="219" spans="1:9" ht="12.75" customHeight="1">
      <c r="A219" s="41" t="s">
        <v>4</v>
      </c>
      <c r="B219" s="41" t="s">
        <v>847</v>
      </c>
      <c r="C219" s="41" t="s">
        <v>848</v>
      </c>
      <c r="D219" s="75">
        <v>109</v>
      </c>
      <c r="E219" s="41" t="s">
        <v>0</v>
      </c>
      <c r="F219" s="41">
        <v>1</v>
      </c>
      <c r="G219" s="41" t="s">
        <v>450</v>
      </c>
      <c r="H219" s="41">
        <v>0</v>
      </c>
      <c r="I219" s="41" t="s">
        <v>450</v>
      </c>
    </row>
    <row r="220" spans="1:9" ht="12.75" customHeight="1">
      <c r="A220" s="41" t="s">
        <v>4</v>
      </c>
      <c r="B220" s="41" t="s">
        <v>849</v>
      </c>
      <c r="C220" s="41" t="s">
        <v>850</v>
      </c>
      <c r="D220" s="75">
        <v>109</v>
      </c>
      <c r="E220" s="41" t="s">
        <v>0</v>
      </c>
      <c r="F220" s="41">
        <v>1</v>
      </c>
      <c r="G220" s="41" t="s">
        <v>450</v>
      </c>
      <c r="H220" s="41">
        <v>0</v>
      </c>
      <c r="I220" s="41" t="s">
        <v>450</v>
      </c>
    </row>
    <row r="221" spans="1:9" ht="12.75" customHeight="1">
      <c r="A221" s="41" t="s">
        <v>4</v>
      </c>
      <c r="B221" s="41" t="s">
        <v>851</v>
      </c>
      <c r="C221" s="41" t="s">
        <v>852</v>
      </c>
      <c r="D221" s="75">
        <v>109</v>
      </c>
      <c r="E221" s="41" t="s">
        <v>0</v>
      </c>
      <c r="F221" s="41">
        <v>1</v>
      </c>
      <c r="G221" s="41" t="s">
        <v>450</v>
      </c>
      <c r="H221" s="41">
        <v>0</v>
      </c>
      <c r="I221" s="41" t="s">
        <v>450</v>
      </c>
    </row>
    <row r="222" spans="1:9" ht="12.75" customHeight="1">
      <c r="A222" s="41" t="s">
        <v>4</v>
      </c>
      <c r="B222" s="41" t="s">
        <v>853</v>
      </c>
      <c r="C222" s="41" t="s">
        <v>854</v>
      </c>
      <c r="D222" s="75">
        <v>109</v>
      </c>
      <c r="E222" s="41" t="s">
        <v>0</v>
      </c>
      <c r="F222" s="41">
        <v>1</v>
      </c>
      <c r="G222" s="41" t="s">
        <v>450</v>
      </c>
      <c r="H222" s="41">
        <v>0</v>
      </c>
      <c r="I222" s="41" t="s">
        <v>450</v>
      </c>
    </row>
    <row r="223" spans="1:9" ht="12.75" customHeight="1">
      <c r="A223" s="41" t="s">
        <v>4</v>
      </c>
      <c r="B223" s="41" t="s">
        <v>855</v>
      </c>
      <c r="C223" s="41" t="s">
        <v>856</v>
      </c>
      <c r="D223" s="75">
        <v>109</v>
      </c>
      <c r="E223" s="41" t="s">
        <v>0</v>
      </c>
      <c r="F223" s="41">
        <v>1</v>
      </c>
      <c r="G223" s="41" t="s">
        <v>450</v>
      </c>
      <c r="H223" s="41">
        <v>0</v>
      </c>
      <c r="I223" s="41" t="s">
        <v>450</v>
      </c>
    </row>
    <row r="224" spans="1:9" ht="12.75" customHeight="1">
      <c r="A224" s="75" t="s">
        <v>4</v>
      </c>
      <c r="B224" s="75" t="s">
        <v>126</v>
      </c>
      <c r="C224" s="75" t="s">
        <v>127</v>
      </c>
      <c r="D224" s="75">
        <v>109</v>
      </c>
      <c r="E224" s="75" t="s">
        <v>0</v>
      </c>
      <c r="F224" s="75">
        <v>1</v>
      </c>
      <c r="G224" s="75" t="s">
        <v>450</v>
      </c>
      <c r="H224" s="75">
        <v>0</v>
      </c>
      <c r="I224" s="75" t="s">
        <v>450</v>
      </c>
    </row>
    <row r="225" spans="1:9" ht="12.75" customHeight="1">
      <c r="A225" s="41" t="s">
        <v>4</v>
      </c>
      <c r="B225" s="41" t="s">
        <v>857</v>
      </c>
      <c r="C225" s="41" t="s">
        <v>858</v>
      </c>
      <c r="D225" s="75">
        <v>109</v>
      </c>
      <c r="E225" s="41" t="s">
        <v>0</v>
      </c>
      <c r="F225" s="41">
        <v>1</v>
      </c>
      <c r="G225" s="41" t="s">
        <v>450</v>
      </c>
      <c r="H225" s="41">
        <v>0</v>
      </c>
      <c r="I225" s="41" t="s">
        <v>450</v>
      </c>
    </row>
    <row r="226" spans="1:9" ht="12.75" customHeight="1">
      <c r="A226" s="41" t="s">
        <v>4</v>
      </c>
      <c r="B226" s="41" t="s">
        <v>859</v>
      </c>
      <c r="C226" s="41" t="s">
        <v>860</v>
      </c>
      <c r="D226" s="75">
        <v>109</v>
      </c>
      <c r="E226" s="41" t="s">
        <v>0</v>
      </c>
      <c r="F226" s="41">
        <v>1</v>
      </c>
      <c r="G226" s="41" t="s">
        <v>450</v>
      </c>
      <c r="H226" s="41">
        <v>0</v>
      </c>
      <c r="I226" s="41" t="s">
        <v>450</v>
      </c>
    </row>
    <row r="227" spans="1:9" ht="12.75" customHeight="1">
      <c r="A227" s="75" t="s">
        <v>4</v>
      </c>
      <c r="B227" s="75" t="s">
        <v>128</v>
      </c>
      <c r="C227" s="75" t="s">
        <v>129</v>
      </c>
      <c r="D227" s="75">
        <v>109</v>
      </c>
      <c r="E227" s="75" t="s">
        <v>0</v>
      </c>
      <c r="F227" s="75">
        <v>1</v>
      </c>
      <c r="G227" s="75" t="s">
        <v>450</v>
      </c>
      <c r="H227" s="75">
        <v>0</v>
      </c>
      <c r="I227" s="75" t="s">
        <v>450</v>
      </c>
    </row>
    <row r="228" spans="1:9" ht="12.75" customHeight="1">
      <c r="A228" s="41" t="s">
        <v>4</v>
      </c>
      <c r="B228" s="41" t="s">
        <v>861</v>
      </c>
      <c r="C228" s="41" t="s">
        <v>862</v>
      </c>
      <c r="D228" s="75">
        <v>109</v>
      </c>
      <c r="E228" s="41" t="s">
        <v>0</v>
      </c>
      <c r="F228" s="41">
        <v>1</v>
      </c>
      <c r="G228" s="41" t="s">
        <v>450</v>
      </c>
      <c r="H228" s="41">
        <v>0</v>
      </c>
      <c r="I228" s="41" t="s">
        <v>450</v>
      </c>
    </row>
    <row r="229" spans="1:9" ht="12.75" customHeight="1">
      <c r="A229" s="75" t="s">
        <v>4</v>
      </c>
      <c r="B229" s="75" t="s">
        <v>130</v>
      </c>
      <c r="C229" s="75" t="s">
        <v>131</v>
      </c>
      <c r="D229" s="75">
        <v>109</v>
      </c>
      <c r="E229" s="75" t="s">
        <v>0</v>
      </c>
      <c r="F229" s="75">
        <v>1</v>
      </c>
      <c r="G229" s="75" t="s">
        <v>450</v>
      </c>
      <c r="H229" s="75">
        <v>0</v>
      </c>
      <c r="I229" s="75" t="s">
        <v>450</v>
      </c>
    </row>
    <row r="230" spans="1:9" ht="12.75" customHeight="1">
      <c r="A230" s="41" t="s">
        <v>4</v>
      </c>
      <c r="B230" s="41" t="s">
        <v>863</v>
      </c>
      <c r="C230" s="41" t="s">
        <v>864</v>
      </c>
      <c r="D230" s="75">
        <v>109</v>
      </c>
      <c r="E230" s="41" t="s">
        <v>0</v>
      </c>
      <c r="F230" s="41">
        <v>1</v>
      </c>
      <c r="G230" s="41" t="s">
        <v>450</v>
      </c>
      <c r="H230" s="41">
        <v>0</v>
      </c>
      <c r="I230" s="41" t="s">
        <v>450</v>
      </c>
    </row>
    <row r="231" spans="1:9" ht="12.75" customHeight="1">
      <c r="A231" s="75" t="s">
        <v>4</v>
      </c>
      <c r="B231" s="75" t="s">
        <v>132</v>
      </c>
      <c r="C231" s="75" t="s">
        <v>133</v>
      </c>
      <c r="D231" s="75">
        <v>109</v>
      </c>
      <c r="E231" s="75" t="s">
        <v>0</v>
      </c>
      <c r="F231" s="75">
        <v>1</v>
      </c>
      <c r="G231" s="75" t="s">
        <v>450</v>
      </c>
      <c r="H231" s="75">
        <v>0</v>
      </c>
      <c r="I231" s="75" t="s">
        <v>450</v>
      </c>
    </row>
    <row r="232" spans="1:9" ht="12.75" customHeight="1">
      <c r="A232" s="41" t="s">
        <v>4</v>
      </c>
      <c r="B232" s="41" t="s">
        <v>865</v>
      </c>
      <c r="C232" s="41" t="s">
        <v>866</v>
      </c>
      <c r="D232" s="75">
        <v>109</v>
      </c>
      <c r="E232" s="41" t="s">
        <v>0</v>
      </c>
      <c r="F232" s="41">
        <v>1</v>
      </c>
      <c r="G232" s="41" t="s">
        <v>450</v>
      </c>
      <c r="H232" s="41">
        <v>0</v>
      </c>
      <c r="I232" s="41" t="s">
        <v>450</v>
      </c>
    </row>
    <row r="233" spans="1:9" ht="12.75" customHeight="1">
      <c r="A233" s="41" t="s">
        <v>4</v>
      </c>
      <c r="B233" s="41" t="s">
        <v>867</v>
      </c>
      <c r="C233" s="41" t="s">
        <v>868</v>
      </c>
      <c r="D233" s="75">
        <v>109</v>
      </c>
      <c r="E233" s="41" t="s">
        <v>0</v>
      </c>
      <c r="F233" s="41">
        <v>1</v>
      </c>
      <c r="G233" s="41" t="s">
        <v>450</v>
      </c>
      <c r="H233" s="41">
        <v>0</v>
      </c>
      <c r="I233" s="41" t="s">
        <v>450</v>
      </c>
    </row>
    <row r="234" spans="1:9" ht="12.75" customHeight="1">
      <c r="A234" s="41" t="s">
        <v>4</v>
      </c>
      <c r="B234" s="41" t="s">
        <v>869</v>
      </c>
      <c r="C234" s="41" t="s">
        <v>870</v>
      </c>
      <c r="D234" s="75">
        <v>109</v>
      </c>
      <c r="E234" s="41" t="s">
        <v>0</v>
      </c>
      <c r="F234" s="41">
        <v>1</v>
      </c>
      <c r="G234" s="41" t="s">
        <v>450</v>
      </c>
      <c r="H234" s="41">
        <v>0</v>
      </c>
      <c r="I234" s="41" t="s">
        <v>450</v>
      </c>
    </row>
    <row r="235" spans="1:9" ht="12.75" customHeight="1">
      <c r="A235" s="75" t="s">
        <v>4</v>
      </c>
      <c r="B235" s="75" t="s">
        <v>134</v>
      </c>
      <c r="C235" s="75" t="s">
        <v>135</v>
      </c>
      <c r="D235" s="75">
        <v>109</v>
      </c>
      <c r="E235" s="75" t="s">
        <v>0</v>
      </c>
      <c r="F235" s="75">
        <v>1</v>
      </c>
      <c r="G235" s="75" t="s">
        <v>450</v>
      </c>
      <c r="H235" s="75">
        <v>0</v>
      </c>
      <c r="I235" s="75" t="s">
        <v>450</v>
      </c>
    </row>
    <row r="236" spans="1:9" ht="12.75" customHeight="1">
      <c r="A236" s="41" t="s">
        <v>4</v>
      </c>
      <c r="B236" s="41" t="s">
        <v>871</v>
      </c>
      <c r="C236" s="41" t="s">
        <v>872</v>
      </c>
      <c r="D236" s="75">
        <v>109</v>
      </c>
      <c r="E236" s="41" t="s">
        <v>0</v>
      </c>
      <c r="F236" s="41">
        <v>1</v>
      </c>
      <c r="G236" s="41" t="s">
        <v>450</v>
      </c>
      <c r="H236" s="41">
        <v>0</v>
      </c>
      <c r="I236" s="41" t="s">
        <v>450</v>
      </c>
    </row>
    <row r="237" spans="1:9" ht="12.75" customHeight="1">
      <c r="A237" s="41" t="s">
        <v>4</v>
      </c>
      <c r="B237" s="41" t="s">
        <v>873</v>
      </c>
      <c r="C237" s="41" t="s">
        <v>874</v>
      </c>
      <c r="D237" s="75">
        <v>109</v>
      </c>
      <c r="E237" s="41" t="s">
        <v>0</v>
      </c>
      <c r="F237" s="41">
        <v>1</v>
      </c>
      <c r="G237" s="41" t="s">
        <v>450</v>
      </c>
      <c r="H237" s="41">
        <v>0</v>
      </c>
      <c r="I237" s="41" t="s">
        <v>450</v>
      </c>
    </row>
    <row r="238" spans="1:9" ht="12.75" customHeight="1">
      <c r="A238" s="41" t="s">
        <v>4</v>
      </c>
      <c r="B238" s="41" t="s">
        <v>875</v>
      </c>
      <c r="C238" s="41" t="s">
        <v>876</v>
      </c>
      <c r="D238" s="75">
        <v>109</v>
      </c>
      <c r="E238" s="41" t="s">
        <v>0</v>
      </c>
      <c r="F238" s="41">
        <v>1</v>
      </c>
      <c r="G238" s="41" t="s">
        <v>450</v>
      </c>
      <c r="H238" s="41">
        <v>0</v>
      </c>
      <c r="I238" s="41" t="s">
        <v>450</v>
      </c>
    </row>
    <row r="239" spans="1:9" ht="12.75" customHeight="1">
      <c r="A239" s="41" t="s">
        <v>4</v>
      </c>
      <c r="B239" s="41" t="s">
        <v>877</v>
      </c>
      <c r="C239" s="41" t="s">
        <v>878</v>
      </c>
      <c r="D239" s="75">
        <v>109</v>
      </c>
      <c r="E239" s="41" t="s">
        <v>0</v>
      </c>
      <c r="F239" s="41">
        <v>1</v>
      </c>
      <c r="G239" s="41" t="s">
        <v>450</v>
      </c>
      <c r="H239" s="41">
        <v>0</v>
      </c>
      <c r="I239" s="41" t="s">
        <v>450</v>
      </c>
    </row>
    <row r="240" spans="1:9" ht="12.75" customHeight="1">
      <c r="A240" s="41" t="s">
        <v>4</v>
      </c>
      <c r="B240" s="41" t="s">
        <v>879</v>
      </c>
      <c r="C240" s="41" t="s">
        <v>880</v>
      </c>
      <c r="D240" s="75">
        <v>109</v>
      </c>
      <c r="E240" s="41" t="s">
        <v>0</v>
      </c>
      <c r="F240" s="41">
        <v>1</v>
      </c>
      <c r="G240" s="41" t="s">
        <v>450</v>
      </c>
      <c r="H240" s="41">
        <v>0</v>
      </c>
      <c r="I240" s="41" t="s">
        <v>450</v>
      </c>
    </row>
    <row r="241" spans="1:9" ht="12.75" customHeight="1">
      <c r="A241" s="41" t="s">
        <v>4</v>
      </c>
      <c r="B241" s="41" t="s">
        <v>881</v>
      </c>
      <c r="C241" s="41" t="s">
        <v>882</v>
      </c>
      <c r="D241" s="75">
        <v>109</v>
      </c>
      <c r="E241" s="41" t="s">
        <v>0</v>
      </c>
      <c r="F241" s="41">
        <v>1</v>
      </c>
      <c r="G241" s="41" t="s">
        <v>450</v>
      </c>
      <c r="H241" s="41">
        <v>0</v>
      </c>
      <c r="I241" s="41" t="s">
        <v>450</v>
      </c>
    </row>
    <row r="242" spans="1:9" ht="12.75" customHeight="1">
      <c r="A242" s="41" t="s">
        <v>4</v>
      </c>
      <c r="B242" s="41" t="s">
        <v>883</v>
      </c>
      <c r="C242" s="41" t="s">
        <v>884</v>
      </c>
      <c r="D242" s="75">
        <v>109</v>
      </c>
      <c r="E242" s="41" t="s">
        <v>0</v>
      </c>
      <c r="F242" s="41">
        <v>1</v>
      </c>
      <c r="G242" s="41" t="s">
        <v>450</v>
      </c>
      <c r="H242" s="41">
        <v>0</v>
      </c>
      <c r="I242" s="41" t="s">
        <v>450</v>
      </c>
    </row>
    <row r="243" spans="1:9" ht="12.75" customHeight="1">
      <c r="A243" s="41" t="s">
        <v>4</v>
      </c>
      <c r="B243" s="41" t="s">
        <v>885</v>
      </c>
      <c r="C243" s="41" t="s">
        <v>886</v>
      </c>
      <c r="D243" s="75">
        <v>109</v>
      </c>
      <c r="E243" s="41" t="s">
        <v>0</v>
      </c>
      <c r="F243" s="41">
        <v>1</v>
      </c>
      <c r="G243" s="41" t="s">
        <v>450</v>
      </c>
      <c r="H243" s="41">
        <v>0</v>
      </c>
      <c r="I243" s="41" t="s">
        <v>450</v>
      </c>
    </row>
    <row r="244" spans="1:9" ht="12.75" customHeight="1">
      <c r="A244" s="41" t="s">
        <v>4</v>
      </c>
      <c r="B244" s="41" t="s">
        <v>887</v>
      </c>
      <c r="C244" s="41" t="s">
        <v>888</v>
      </c>
      <c r="D244" s="75">
        <v>109</v>
      </c>
      <c r="E244" s="41" t="s">
        <v>0</v>
      </c>
      <c r="F244" s="41">
        <v>1</v>
      </c>
      <c r="G244" s="41" t="s">
        <v>450</v>
      </c>
      <c r="H244" s="41">
        <v>0</v>
      </c>
      <c r="I244" s="41" t="s">
        <v>450</v>
      </c>
    </row>
    <row r="245" spans="1:9" ht="12.75" customHeight="1">
      <c r="A245" s="41" t="s">
        <v>4</v>
      </c>
      <c r="B245" s="41" t="s">
        <v>889</v>
      </c>
      <c r="C245" s="41" t="s">
        <v>890</v>
      </c>
      <c r="D245" s="75">
        <v>109</v>
      </c>
      <c r="E245" s="41" t="s">
        <v>0</v>
      </c>
      <c r="F245" s="41">
        <v>1</v>
      </c>
      <c r="G245" s="41" t="s">
        <v>450</v>
      </c>
      <c r="H245" s="41">
        <v>0</v>
      </c>
      <c r="I245" s="41" t="s">
        <v>450</v>
      </c>
    </row>
    <row r="246" spans="1:9" ht="12.75" customHeight="1">
      <c r="A246" s="41" t="s">
        <v>4</v>
      </c>
      <c r="B246" s="41" t="s">
        <v>891</v>
      </c>
      <c r="C246" s="41" t="s">
        <v>892</v>
      </c>
      <c r="D246" s="75">
        <v>109</v>
      </c>
      <c r="E246" s="41" t="s">
        <v>0</v>
      </c>
      <c r="F246" s="41">
        <v>1</v>
      </c>
      <c r="G246" s="41" t="s">
        <v>450</v>
      </c>
      <c r="H246" s="41">
        <v>0</v>
      </c>
      <c r="I246" s="41" t="s">
        <v>450</v>
      </c>
    </row>
    <row r="247" spans="1:9" ht="12.75" customHeight="1">
      <c r="A247" s="41" t="s">
        <v>4</v>
      </c>
      <c r="B247" s="41" t="s">
        <v>893</v>
      </c>
      <c r="C247" s="41" t="s">
        <v>894</v>
      </c>
      <c r="D247" s="75">
        <v>109</v>
      </c>
      <c r="E247" s="41" t="s">
        <v>0</v>
      </c>
      <c r="F247" s="41">
        <v>1</v>
      </c>
      <c r="G247" s="41" t="s">
        <v>450</v>
      </c>
      <c r="H247" s="41">
        <v>0</v>
      </c>
      <c r="I247" s="41" t="s">
        <v>450</v>
      </c>
    </row>
    <row r="248" spans="1:9" ht="12.75" customHeight="1">
      <c r="A248" s="75" t="s">
        <v>4</v>
      </c>
      <c r="B248" s="75" t="s">
        <v>136</v>
      </c>
      <c r="C248" s="75" t="s">
        <v>137</v>
      </c>
      <c r="D248" s="75">
        <v>109</v>
      </c>
      <c r="E248" s="75" t="s">
        <v>0</v>
      </c>
      <c r="F248" s="75">
        <v>1</v>
      </c>
      <c r="G248" s="75" t="s">
        <v>450</v>
      </c>
      <c r="H248" s="75">
        <v>0</v>
      </c>
      <c r="I248" s="75" t="s">
        <v>450</v>
      </c>
    </row>
    <row r="249" spans="1:9" ht="12.75" customHeight="1">
      <c r="A249" s="41" t="s">
        <v>4</v>
      </c>
      <c r="B249" s="41" t="s">
        <v>895</v>
      </c>
      <c r="C249" s="41" t="s">
        <v>137</v>
      </c>
      <c r="D249" s="75">
        <v>109</v>
      </c>
      <c r="E249" s="41" t="s">
        <v>0</v>
      </c>
      <c r="F249" s="41">
        <v>1</v>
      </c>
      <c r="G249" s="41" t="s">
        <v>450</v>
      </c>
      <c r="H249" s="41">
        <v>0</v>
      </c>
      <c r="I249" s="41" t="s">
        <v>450</v>
      </c>
    </row>
    <row r="250" spans="1:9" ht="12.75" customHeight="1">
      <c r="A250" s="75" t="s">
        <v>4</v>
      </c>
      <c r="B250" s="75" t="s">
        <v>138</v>
      </c>
      <c r="C250" s="75" t="s">
        <v>139</v>
      </c>
      <c r="D250" s="75">
        <v>109</v>
      </c>
      <c r="E250" s="75" t="s">
        <v>0</v>
      </c>
      <c r="F250" s="75">
        <v>1</v>
      </c>
      <c r="G250" s="75" t="s">
        <v>450</v>
      </c>
      <c r="H250" s="75">
        <v>0</v>
      </c>
      <c r="I250" s="75" t="s">
        <v>450</v>
      </c>
    </row>
    <row r="251" spans="1:9" ht="12.75" customHeight="1">
      <c r="A251" s="75" t="s">
        <v>4</v>
      </c>
      <c r="B251" s="75" t="s">
        <v>140</v>
      </c>
      <c r="C251" s="75" t="s">
        <v>141</v>
      </c>
      <c r="D251" s="75">
        <v>109</v>
      </c>
      <c r="E251" s="75" t="s">
        <v>0</v>
      </c>
      <c r="F251" s="75">
        <v>1</v>
      </c>
      <c r="G251" s="75" t="s">
        <v>450</v>
      </c>
      <c r="H251" s="75">
        <v>0</v>
      </c>
      <c r="I251" s="75" t="s">
        <v>450</v>
      </c>
    </row>
    <row r="252" spans="1:9" ht="12.75" customHeight="1">
      <c r="A252" s="41" t="s">
        <v>4</v>
      </c>
      <c r="B252" s="41" t="s">
        <v>896</v>
      </c>
      <c r="C252" s="41" t="s">
        <v>897</v>
      </c>
      <c r="D252" s="75">
        <v>109</v>
      </c>
      <c r="E252" s="41" t="s">
        <v>0</v>
      </c>
      <c r="F252" s="41">
        <v>1</v>
      </c>
      <c r="G252" s="41" t="s">
        <v>450</v>
      </c>
      <c r="H252" s="41">
        <v>0</v>
      </c>
      <c r="I252" s="41" t="s">
        <v>450</v>
      </c>
    </row>
    <row r="253" spans="1:9" ht="12.75" customHeight="1">
      <c r="A253" s="75" t="s">
        <v>4</v>
      </c>
      <c r="B253" s="75" t="s">
        <v>142</v>
      </c>
      <c r="C253" s="75" t="s">
        <v>143</v>
      </c>
      <c r="D253" s="75">
        <v>109</v>
      </c>
      <c r="E253" s="75" t="s">
        <v>0</v>
      </c>
      <c r="F253" s="75">
        <v>1</v>
      </c>
      <c r="G253" s="75" t="s">
        <v>450</v>
      </c>
      <c r="H253" s="75">
        <v>0</v>
      </c>
      <c r="I253" s="75" t="s">
        <v>450</v>
      </c>
    </row>
    <row r="254" spans="1:9" ht="12.75" customHeight="1">
      <c r="A254" s="75" t="s">
        <v>4</v>
      </c>
      <c r="B254" s="75" t="s">
        <v>144</v>
      </c>
      <c r="C254" s="75" t="s">
        <v>145</v>
      </c>
      <c r="D254" s="75">
        <v>109</v>
      </c>
      <c r="E254" s="75" t="s">
        <v>0</v>
      </c>
      <c r="F254" s="75">
        <v>1</v>
      </c>
      <c r="G254" s="75" t="s">
        <v>450</v>
      </c>
      <c r="H254" s="75">
        <v>0</v>
      </c>
      <c r="I254" s="75" t="s">
        <v>450</v>
      </c>
    </row>
    <row r="255" spans="1:9" ht="12.75" customHeight="1">
      <c r="A255" s="75" t="s">
        <v>4</v>
      </c>
      <c r="B255" s="75" t="s">
        <v>146</v>
      </c>
      <c r="C255" s="75" t="s">
        <v>145</v>
      </c>
      <c r="D255" s="75">
        <v>109</v>
      </c>
      <c r="E255" s="75" t="s">
        <v>0</v>
      </c>
      <c r="F255" s="75">
        <v>1</v>
      </c>
      <c r="G255" s="75" t="s">
        <v>450</v>
      </c>
      <c r="H255" s="75">
        <v>0</v>
      </c>
      <c r="I255" s="75" t="s">
        <v>450</v>
      </c>
    </row>
    <row r="256" spans="1:9" ht="12.75" customHeight="1">
      <c r="A256" s="41" t="s">
        <v>4</v>
      </c>
      <c r="B256" s="41" t="s">
        <v>898</v>
      </c>
      <c r="C256" s="41" t="s">
        <v>899</v>
      </c>
      <c r="D256" s="75">
        <v>109</v>
      </c>
      <c r="E256" s="41" t="s">
        <v>0</v>
      </c>
      <c r="F256" s="41">
        <v>1</v>
      </c>
      <c r="G256" s="41" t="s">
        <v>450</v>
      </c>
      <c r="H256" s="41">
        <v>0</v>
      </c>
      <c r="I256" s="41" t="s">
        <v>450</v>
      </c>
    </row>
    <row r="257" spans="1:9" ht="12.75" customHeight="1">
      <c r="A257" s="75" t="s">
        <v>4</v>
      </c>
      <c r="B257" s="75" t="s">
        <v>147</v>
      </c>
      <c r="C257" s="75" t="s">
        <v>148</v>
      </c>
      <c r="D257" s="75">
        <v>109</v>
      </c>
      <c r="E257" s="75" t="s">
        <v>0</v>
      </c>
      <c r="F257" s="75">
        <v>1</v>
      </c>
      <c r="G257" s="75" t="s">
        <v>450</v>
      </c>
      <c r="H257" s="75">
        <v>0</v>
      </c>
      <c r="I257" s="75" t="s">
        <v>450</v>
      </c>
    </row>
    <row r="258" spans="1:9" ht="12.75" customHeight="1">
      <c r="A258" s="75" t="s">
        <v>4</v>
      </c>
      <c r="B258" s="75" t="s">
        <v>149</v>
      </c>
      <c r="C258" s="75" t="s">
        <v>154</v>
      </c>
      <c r="D258" s="75">
        <v>109</v>
      </c>
      <c r="E258" s="75" t="s">
        <v>0</v>
      </c>
      <c r="F258" s="75">
        <v>1</v>
      </c>
      <c r="G258" s="75" t="s">
        <v>450</v>
      </c>
      <c r="H258" s="75">
        <v>0</v>
      </c>
      <c r="I258" s="75" t="s">
        <v>450</v>
      </c>
    </row>
    <row r="259" spans="1:9" ht="12.75" customHeight="1">
      <c r="A259" s="41" t="s">
        <v>4</v>
      </c>
      <c r="B259" s="41" t="s">
        <v>900</v>
      </c>
      <c r="C259" s="41" t="s">
        <v>901</v>
      </c>
      <c r="D259" s="75">
        <v>109</v>
      </c>
      <c r="E259" s="41" t="s">
        <v>0</v>
      </c>
      <c r="F259" s="41">
        <v>1</v>
      </c>
      <c r="G259" s="41" t="s">
        <v>450</v>
      </c>
      <c r="H259" s="41">
        <v>0</v>
      </c>
      <c r="I259" s="41" t="s">
        <v>450</v>
      </c>
    </row>
    <row r="260" spans="1:9" ht="12.75" customHeight="1">
      <c r="A260" s="75" t="s">
        <v>4</v>
      </c>
      <c r="B260" s="75" t="s">
        <v>155</v>
      </c>
      <c r="C260" s="75" t="s">
        <v>156</v>
      </c>
      <c r="D260" s="75">
        <v>109</v>
      </c>
      <c r="E260" s="75" t="s">
        <v>0</v>
      </c>
      <c r="F260" s="75">
        <v>1</v>
      </c>
      <c r="G260" s="75" t="s">
        <v>450</v>
      </c>
      <c r="H260" s="75">
        <v>0</v>
      </c>
      <c r="I260" s="75" t="s">
        <v>450</v>
      </c>
    </row>
    <row r="261" spans="1:9" ht="12.75" customHeight="1">
      <c r="A261" s="41" t="s">
        <v>4</v>
      </c>
      <c r="B261" s="41" t="s">
        <v>902</v>
      </c>
      <c r="C261" s="41" t="s">
        <v>903</v>
      </c>
      <c r="D261" s="75">
        <v>109</v>
      </c>
      <c r="E261" s="41" t="s">
        <v>0</v>
      </c>
      <c r="F261" s="41">
        <v>1</v>
      </c>
      <c r="G261" s="41" t="s">
        <v>450</v>
      </c>
      <c r="H261" s="41">
        <v>0</v>
      </c>
      <c r="I261" s="41" t="s">
        <v>450</v>
      </c>
    </row>
    <row r="262" spans="1:9" ht="12.75" customHeight="1">
      <c r="A262" s="41" t="s">
        <v>4</v>
      </c>
      <c r="B262" s="41" t="s">
        <v>904</v>
      </c>
      <c r="C262" s="41" t="s">
        <v>905</v>
      </c>
      <c r="D262" s="75">
        <v>109</v>
      </c>
      <c r="E262" s="41" t="s">
        <v>0</v>
      </c>
      <c r="F262" s="41">
        <v>1</v>
      </c>
      <c r="G262" s="41" t="s">
        <v>450</v>
      </c>
      <c r="H262" s="41">
        <v>0</v>
      </c>
      <c r="I262" s="41" t="s">
        <v>450</v>
      </c>
    </row>
    <row r="263" spans="1:9" ht="12.75" customHeight="1">
      <c r="A263" s="41" t="s">
        <v>4</v>
      </c>
      <c r="B263" s="41" t="s">
        <v>906</v>
      </c>
      <c r="C263" s="41" t="s">
        <v>907</v>
      </c>
      <c r="D263" s="75">
        <v>109</v>
      </c>
      <c r="E263" s="41" t="s">
        <v>0</v>
      </c>
      <c r="F263" s="41">
        <v>1</v>
      </c>
      <c r="G263" s="41" t="s">
        <v>450</v>
      </c>
      <c r="H263" s="41">
        <v>0</v>
      </c>
      <c r="I263" s="41" t="s">
        <v>450</v>
      </c>
    </row>
    <row r="264" spans="1:9" ht="12.75" customHeight="1">
      <c r="A264" s="75" t="s">
        <v>4</v>
      </c>
      <c r="B264" s="75" t="s">
        <v>157</v>
      </c>
      <c r="C264" s="75" t="s">
        <v>158</v>
      </c>
      <c r="D264" s="75">
        <v>109</v>
      </c>
      <c r="E264" s="75" t="s">
        <v>0</v>
      </c>
      <c r="F264" s="75">
        <v>1</v>
      </c>
      <c r="G264" s="75" t="s">
        <v>450</v>
      </c>
      <c r="H264" s="75">
        <v>0</v>
      </c>
      <c r="I264" s="75" t="s">
        <v>450</v>
      </c>
    </row>
    <row r="265" spans="1:9" ht="12.75" customHeight="1">
      <c r="A265" s="41" t="s">
        <v>4</v>
      </c>
      <c r="B265" s="41" t="s">
        <v>908</v>
      </c>
      <c r="C265" s="41" t="s">
        <v>909</v>
      </c>
      <c r="D265" s="75">
        <v>109</v>
      </c>
      <c r="E265" s="41" t="s">
        <v>0</v>
      </c>
      <c r="F265" s="41">
        <v>1</v>
      </c>
      <c r="G265" s="41" t="s">
        <v>1</v>
      </c>
      <c r="H265" s="41">
        <v>0</v>
      </c>
      <c r="I265" s="41" t="s">
        <v>1</v>
      </c>
    </row>
    <row r="266" spans="1:9" ht="12.75" customHeight="1">
      <c r="A266" s="41" t="s">
        <v>4</v>
      </c>
      <c r="B266" s="41" t="s">
        <v>910</v>
      </c>
      <c r="C266" s="41" t="s">
        <v>911</v>
      </c>
      <c r="D266" s="75">
        <v>109</v>
      </c>
      <c r="E266" s="41" t="s">
        <v>0</v>
      </c>
      <c r="F266" s="41">
        <v>1</v>
      </c>
      <c r="G266" s="41" t="s">
        <v>450</v>
      </c>
      <c r="H266" s="41">
        <v>0</v>
      </c>
      <c r="I266" s="41" t="s">
        <v>450</v>
      </c>
    </row>
    <row r="267" spans="1:9" ht="12.75" customHeight="1">
      <c r="A267" s="41" t="s">
        <v>4</v>
      </c>
      <c r="B267" s="41" t="s">
        <v>912</v>
      </c>
      <c r="C267" s="41" t="s">
        <v>913</v>
      </c>
      <c r="D267" s="75">
        <v>109</v>
      </c>
      <c r="E267" s="41" t="s">
        <v>0</v>
      </c>
      <c r="F267" s="41">
        <v>1</v>
      </c>
      <c r="G267" s="41" t="s">
        <v>450</v>
      </c>
      <c r="H267" s="41">
        <v>0</v>
      </c>
      <c r="I267" s="41" t="s">
        <v>450</v>
      </c>
    </row>
    <row r="268" spans="1:9" ht="12.75" customHeight="1">
      <c r="A268" s="41" t="s">
        <v>4</v>
      </c>
      <c r="B268" s="41" t="s">
        <v>914</v>
      </c>
      <c r="C268" s="41" t="s">
        <v>915</v>
      </c>
      <c r="D268" s="75">
        <v>109</v>
      </c>
      <c r="E268" s="41" t="s">
        <v>0</v>
      </c>
      <c r="F268" s="41">
        <v>1</v>
      </c>
      <c r="G268" s="41" t="s">
        <v>450</v>
      </c>
      <c r="H268" s="41">
        <v>0</v>
      </c>
      <c r="I268" s="41" t="s">
        <v>450</v>
      </c>
    </row>
    <row r="269" spans="1:9" ht="12.75" customHeight="1">
      <c r="A269" s="41" t="s">
        <v>4</v>
      </c>
      <c r="B269" s="41" t="s">
        <v>916</v>
      </c>
      <c r="C269" s="41" t="s">
        <v>917</v>
      </c>
      <c r="D269" s="75">
        <v>109</v>
      </c>
      <c r="E269" s="41" t="s">
        <v>0</v>
      </c>
      <c r="F269" s="41">
        <v>1</v>
      </c>
      <c r="G269" s="41" t="s">
        <v>450</v>
      </c>
      <c r="H269" s="41">
        <v>0</v>
      </c>
      <c r="I269" s="41" t="s">
        <v>450</v>
      </c>
    </row>
    <row r="270" spans="1:9" ht="12.75" customHeight="1">
      <c r="A270" s="41" t="s">
        <v>4</v>
      </c>
      <c r="B270" s="41" t="s">
        <v>918</v>
      </c>
      <c r="C270" s="41" t="s">
        <v>919</v>
      </c>
      <c r="D270" s="75">
        <v>109</v>
      </c>
      <c r="E270" s="41" t="s">
        <v>0</v>
      </c>
      <c r="F270" s="41">
        <v>1</v>
      </c>
      <c r="G270" s="41" t="s">
        <v>450</v>
      </c>
      <c r="H270" s="41">
        <v>0</v>
      </c>
      <c r="I270" s="41" t="s">
        <v>450</v>
      </c>
    </row>
    <row r="271" spans="1:9" ht="12.75" customHeight="1">
      <c r="A271" s="41" t="s">
        <v>4</v>
      </c>
      <c r="B271" s="41" t="s">
        <v>920</v>
      </c>
      <c r="C271" s="41" t="s">
        <v>921</v>
      </c>
      <c r="D271" s="75">
        <v>109</v>
      </c>
      <c r="E271" s="41" t="s">
        <v>0</v>
      </c>
      <c r="F271" s="41">
        <v>1</v>
      </c>
      <c r="G271" s="41" t="s">
        <v>450</v>
      </c>
      <c r="H271" s="41">
        <v>0</v>
      </c>
      <c r="I271" s="41" t="s">
        <v>450</v>
      </c>
    </row>
    <row r="272" spans="1:9" ht="12.75" customHeight="1">
      <c r="A272" s="41" t="s">
        <v>4</v>
      </c>
      <c r="B272" s="41" t="s">
        <v>922</v>
      </c>
      <c r="C272" s="41" t="s">
        <v>923</v>
      </c>
      <c r="D272" s="75">
        <v>109</v>
      </c>
      <c r="E272" s="41" t="s">
        <v>0</v>
      </c>
      <c r="F272" s="41">
        <v>1</v>
      </c>
      <c r="G272" s="41" t="s">
        <v>450</v>
      </c>
      <c r="H272" s="41">
        <v>0</v>
      </c>
      <c r="I272" s="41" t="s">
        <v>450</v>
      </c>
    </row>
    <row r="273" spans="1:9" ht="12.75" customHeight="1">
      <c r="A273" s="41" t="s">
        <v>4</v>
      </c>
      <c r="B273" s="41" t="s">
        <v>924</v>
      </c>
      <c r="C273" s="41" t="s">
        <v>925</v>
      </c>
      <c r="D273" s="75">
        <v>109</v>
      </c>
      <c r="E273" s="41" t="s">
        <v>0</v>
      </c>
      <c r="F273" s="41">
        <v>1</v>
      </c>
      <c r="G273" s="41" t="s">
        <v>450</v>
      </c>
      <c r="H273" s="41">
        <v>0</v>
      </c>
      <c r="I273" s="41" t="s">
        <v>450</v>
      </c>
    </row>
    <row r="274" spans="1:9" ht="12.75" customHeight="1">
      <c r="A274" s="41" t="s">
        <v>4</v>
      </c>
      <c r="B274" s="41" t="s">
        <v>926</v>
      </c>
      <c r="C274" s="41" t="s">
        <v>927</v>
      </c>
      <c r="D274" s="75">
        <v>109</v>
      </c>
      <c r="E274" s="41" t="s">
        <v>0</v>
      </c>
      <c r="F274" s="41">
        <v>1</v>
      </c>
      <c r="G274" s="41" t="s">
        <v>450</v>
      </c>
      <c r="H274" s="41">
        <v>0</v>
      </c>
      <c r="I274" s="41" t="s">
        <v>450</v>
      </c>
    </row>
    <row r="275" spans="1:9" ht="12.75" customHeight="1">
      <c r="A275" s="106" t="s">
        <v>4</v>
      </c>
      <c r="B275" s="106" t="s">
        <v>928</v>
      </c>
      <c r="C275" s="106" t="s">
        <v>929</v>
      </c>
      <c r="D275" s="107">
        <v>109</v>
      </c>
      <c r="E275" s="106" t="s">
        <v>0</v>
      </c>
      <c r="F275" s="106">
        <v>1</v>
      </c>
      <c r="G275" s="106" t="s">
        <v>450</v>
      </c>
      <c r="H275" s="106">
        <v>0</v>
      </c>
      <c r="I275" s="106" t="s">
        <v>450</v>
      </c>
    </row>
    <row r="276" spans="1:10" ht="12.75" customHeight="1">
      <c r="A276" s="41"/>
      <c r="B276" s="41">
        <f>COUNTA(B2:B275)</f>
        <v>274</v>
      </c>
      <c r="C276" s="41"/>
      <c r="D276" s="41"/>
      <c r="E276" s="41"/>
      <c r="F276" s="41">
        <f>COUNTIF(F2:F275,"&gt;0")</f>
        <v>274</v>
      </c>
      <c r="G276" s="41"/>
      <c r="H276" s="41"/>
      <c r="I276" s="41"/>
      <c r="J276" s="41"/>
    </row>
    <row r="277" spans="1:10" ht="12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</row>
    <row r="278" spans="1:9" ht="12.75" customHeight="1">
      <c r="A278" s="75" t="s">
        <v>159</v>
      </c>
      <c r="B278" s="75" t="s">
        <v>339</v>
      </c>
      <c r="C278" s="75" t="s">
        <v>340</v>
      </c>
      <c r="D278" s="75">
        <v>109</v>
      </c>
      <c r="E278" s="75" t="s">
        <v>0</v>
      </c>
      <c r="F278" s="75">
        <v>1</v>
      </c>
      <c r="G278" s="75" t="s">
        <v>450</v>
      </c>
      <c r="H278" s="75">
        <v>0</v>
      </c>
      <c r="I278" s="75" t="s">
        <v>450</v>
      </c>
    </row>
    <row r="279" spans="1:9" ht="12.75" customHeight="1">
      <c r="A279" s="75" t="s">
        <v>159</v>
      </c>
      <c r="B279" s="75" t="s">
        <v>341</v>
      </c>
      <c r="C279" s="75" t="s">
        <v>342</v>
      </c>
      <c r="D279" s="75">
        <v>109</v>
      </c>
      <c r="E279" s="75" t="s">
        <v>0</v>
      </c>
      <c r="F279" s="75">
        <v>1</v>
      </c>
      <c r="G279" s="75" t="s">
        <v>450</v>
      </c>
      <c r="H279" s="75">
        <v>0</v>
      </c>
      <c r="I279" s="75" t="s">
        <v>450</v>
      </c>
    </row>
    <row r="280" spans="1:9" ht="12.75" customHeight="1">
      <c r="A280" s="75" t="s">
        <v>159</v>
      </c>
      <c r="B280" s="75" t="s">
        <v>160</v>
      </c>
      <c r="C280" s="75" t="s">
        <v>161</v>
      </c>
      <c r="D280" s="75">
        <v>109</v>
      </c>
      <c r="E280" s="75" t="s">
        <v>0</v>
      </c>
      <c r="F280" s="75">
        <v>1</v>
      </c>
      <c r="G280" s="75" t="s">
        <v>450</v>
      </c>
      <c r="H280" s="75">
        <v>0</v>
      </c>
      <c r="I280" s="75" t="s">
        <v>450</v>
      </c>
    </row>
    <row r="281" spans="1:9" ht="12.75" customHeight="1">
      <c r="A281" s="41" t="s">
        <v>159</v>
      </c>
      <c r="B281" s="41" t="s">
        <v>930</v>
      </c>
      <c r="C281" s="41" t="s">
        <v>931</v>
      </c>
      <c r="D281" s="75">
        <v>109</v>
      </c>
      <c r="E281" s="41" t="s">
        <v>0</v>
      </c>
      <c r="F281" s="41">
        <v>1</v>
      </c>
      <c r="G281" s="41" t="s">
        <v>450</v>
      </c>
      <c r="H281" s="41">
        <v>0</v>
      </c>
      <c r="I281" s="41" t="s">
        <v>450</v>
      </c>
    </row>
    <row r="282" spans="1:9" ht="12.75" customHeight="1">
      <c r="A282" s="41" t="s">
        <v>159</v>
      </c>
      <c r="B282" s="75" t="s">
        <v>1295</v>
      </c>
      <c r="C282" s="75" t="s">
        <v>1296</v>
      </c>
      <c r="D282" s="75">
        <v>109</v>
      </c>
      <c r="E282" s="41" t="s">
        <v>0</v>
      </c>
      <c r="F282" s="41">
        <v>1</v>
      </c>
      <c r="G282" s="41" t="s">
        <v>450</v>
      </c>
      <c r="H282" s="41">
        <v>0</v>
      </c>
      <c r="I282" s="41" t="s">
        <v>450</v>
      </c>
    </row>
    <row r="283" spans="1:9" ht="12.75" customHeight="1">
      <c r="A283" s="41" t="s">
        <v>159</v>
      </c>
      <c r="B283" s="41" t="s">
        <v>932</v>
      </c>
      <c r="C283" s="41" t="s">
        <v>577</v>
      </c>
      <c r="D283" s="75">
        <v>109</v>
      </c>
      <c r="E283" s="41" t="s">
        <v>0</v>
      </c>
      <c r="F283" s="41">
        <v>1</v>
      </c>
      <c r="G283" s="41" t="s">
        <v>450</v>
      </c>
      <c r="H283" s="41">
        <v>0</v>
      </c>
      <c r="I283" s="41" t="s">
        <v>450</v>
      </c>
    </row>
    <row r="284" spans="1:9" ht="12.75" customHeight="1">
      <c r="A284" s="41" t="s">
        <v>159</v>
      </c>
      <c r="B284" s="41" t="s">
        <v>933</v>
      </c>
      <c r="C284" s="41" t="s">
        <v>934</v>
      </c>
      <c r="D284" s="75">
        <v>109</v>
      </c>
      <c r="E284" s="41" t="s">
        <v>0</v>
      </c>
      <c r="F284" s="41">
        <v>1</v>
      </c>
      <c r="G284" s="41" t="s">
        <v>450</v>
      </c>
      <c r="H284" s="41">
        <v>0</v>
      </c>
      <c r="I284" s="41" t="s">
        <v>450</v>
      </c>
    </row>
    <row r="285" spans="1:9" ht="12.75" customHeight="1">
      <c r="A285" s="41" t="s">
        <v>159</v>
      </c>
      <c r="B285" s="41" t="s">
        <v>935</v>
      </c>
      <c r="C285" s="41" t="s">
        <v>936</v>
      </c>
      <c r="D285" s="75">
        <v>109</v>
      </c>
      <c r="E285" s="41" t="s">
        <v>0</v>
      </c>
      <c r="F285" s="41">
        <v>1</v>
      </c>
      <c r="G285" s="41" t="s">
        <v>450</v>
      </c>
      <c r="H285" s="41">
        <v>0</v>
      </c>
      <c r="I285" s="41" t="s">
        <v>450</v>
      </c>
    </row>
    <row r="286" spans="1:9" ht="12.75" customHeight="1">
      <c r="A286" s="41" t="s">
        <v>159</v>
      </c>
      <c r="B286" s="41" t="s">
        <v>937</v>
      </c>
      <c r="C286" s="41" t="s">
        <v>938</v>
      </c>
      <c r="D286" s="75">
        <v>109</v>
      </c>
      <c r="E286" s="41" t="s">
        <v>0</v>
      </c>
      <c r="F286" s="41">
        <v>1</v>
      </c>
      <c r="G286" s="41" t="s">
        <v>1</v>
      </c>
      <c r="H286" s="41">
        <v>0</v>
      </c>
      <c r="I286" s="41" t="s">
        <v>1</v>
      </c>
    </row>
    <row r="287" spans="1:9" ht="12.75" customHeight="1">
      <c r="A287" s="75" t="s">
        <v>159</v>
      </c>
      <c r="B287" s="75" t="s">
        <v>162</v>
      </c>
      <c r="C287" s="75" t="s">
        <v>163</v>
      </c>
      <c r="D287" s="75">
        <v>109</v>
      </c>
      <c r="E287" s="75" t="s">
        <v>0</v>
      </c>
      <c r="F287" s="75">
        <v>1</v>
      </c>
      <c r="G287" s="75" t="s">
        <v>450</v>
      </c>
      <c r="H287" s="75">
        <v>0</v>
      </c>
      <c r="I287" s="75" t="s">
        <v>450</v>
      </c>
    </row>
    <row r="288" spans="1:9" ht="12.75" customHeight="1">
      <c r="A288" s="41" t="s">
        <v>159</v>
      </c>
      <c r="B288" s="41" t="s">
        <v>939</v>
      </c>
      <c r="C288" s="41" t="s">
        <v>940</v>
      </c>
      <c r="D288" s="75">
        <v>109</v>
      </c>
      <c r="E288" s="41" t="s">
        <v>0</v>
      </c>
      <c r="F288" s="41">
        <v>1</v>
      </c>
      <c r="G288" s="41" t="s">
        <v>450</v>
      </c>
      <c r="H288" s="41">
        <v>0</v>
      </c>
      <c r="I288" s="41" t="s">
        <v>450</v>
      </c>
    </row>
    <row r="289" spans="1:9" ht="12.75" customHeight="1">
      <c r="A289" s="41" t="s">
        <v>159</v>
      </c>
      <c r="B289" s="41" t="s">
        <v>941</v>
      </c>
      <c r="C289" s="41" t="s">
        <v>942</v>
      </c>
      <c r="D289" s="75">
        <v>109</v>
      </c>
      <c r="E289" s="41" t="s">
        <v>0</v>
      </c>
      <c r="F289" s="41">
        <v>1</v>
      </c>
      <c r="G289" s="41" t="s">
        <v>450</v>
      </c>
      <c r="H289" s="41">
        <v>0</v>
      </c>
      <c r="I289" s="41" t="s">
        <v>450</v>
      </c>
    </row>
    <row r="290" spans="1:9" ht="12.75" customHeight="1">
      <c r="A290" s="41" t="s">
        <v>159</v>
      </c>
      <c r="B290" s="41" t="s">
        <v>943</v>
      </c>
      <c r="C290" s="41" t="s">
        <v>944</v>
      </c>
      <c r="D290" s="75">
        <v>109</v>
      </c>
      <c r="E290" s="41" t="s">
        <v>0</v>
      </c>
      <c r="F290" s="41">
        <v>1</v>
      </c>
      <c r="G290" s="41" t="s">
        <v>1</v>
      </c>
      <c r="H290" s="41">
        <v>0</v>
      </c>
      <c r="I290" s="41" t="s">
        <v>1</v>
      </c>
    </row>
    <row r="291" spans="1:9" ht="12.75" customHeight="1">
      <c r="A291" s="41" t="s">
        <v>159</v>
      </c>
      <c r="B291" s="41" t="s">
        <v>945</v>
      </c>
      <c r="C291" s="41" t="s">
        <v>946</v>
      </c>
      <c r="D291" s="75">
        <v>109</v>
      </c>
      <c r="E291" s="41" t="s">
        <v>0</v>
      </c>
      <c r="F291" s="41">
        <v>1</v>
      </c>
      <c r="G291" s="41" t="s">
        <v>450</v>
      </c>
      <c r="H291" s="41">
        <v>0</v>
      </c>
      <c r="I291" s="41" t="s">
        <v>450</v>
      </c>
    </row>
    <row r="292" spans="1:9" ht="12.75" customHeight="1">
      <c r="A292" s="75" t="s">
        <v>159</v>
      </c>
      <c r="B292" s="75" t="s">
        <v>164</v>
      </c>
      <c r="C292" s="75" t="s">
        <v>165</v>
      </c>
      <c r="D292" s="75">
        <v>109</v>
      </c>
      <c r="E292" s="75" t="s">
        <v>0</v>
      </c>
      <c r="F292" s="75">
        <v>1</v>
      </c>
      <c r="G292" s="75" t="s">
        <v>450</v>
      </c>
      <c r="H292" s="75">
        <v>0</v>
      </c>
      <c r="I292" s="75" t="s">
        <v>450</v>
      </c>
    </row>
    <row r="293" spans="1:9" ht="12.75" customHeight="1">
      <c r="A293" s="75" t="s">
        <v>159</v>
      </c>
      <c r="B293" s="75" t="s">
        <v>166</v>
      </c>
      <c r="C293" s="75" t="s">
        <v>167</v>
      </c>
      <c r="D293" s="75">
        <v>109</v>
      </c>
      <c r="E293" s="75" t="s">
        <v>0</v>
      </c>
      <c r="F293" s="75">
        <v>1</v>
      </c>
      <c r="G293" s="75" t="s">
        <v>450</v>
      </c>
      <c r="H293" s="75">
        <v>0</v>
      </c>
      <c r="I293" s="75" t="s">
        <v>450</v>
      </c>
    </row>
    <row r="294" spans="1:9" ht="12.75" customHeight="1">
      <c r="A294" s="75" t="s">
        <v>159</v>
      </c>
      <c r="B294" s="75" t="s">
        <v>168</v>
      </c>
      <c r="C294" s="75" t="s">
        <v>169</v>
      </c>
      <c r="D294" s="75">
        <v>109</v>
      </c>
      <c r="E294" s="75" t="s">
        <v>0</v>
      </c>
      <c r="F294" s="75">
        <v>1</v>
      </c>
      <c r="G294" s="75" t="s">
        <v>450</v>
      </c>
      <c r="H294" s="75">
        <v>0</v>
      </c>
      <c r="I294" s="75" t="s">
        <v>450</v>
      </c>
    </row>
    <row r="295" spans="1:9" ht="12.75" customHeight="1">
      <c r="A295" s="75" t="s">
        <v>159</v>
      </c>
      <c r="B295" s="75" t="s">
        <v>373</v>
      </c>
      <c r="C295" s="75" t="s">
        <v>374</v>
      </c>
      <c r="D295" s="75">
        <v>109</v>
      </c>
      <c r="E295" s="75" t="s">
        <v>0</v>
      </c>
      <c r="F295" s="75">
        <v>1</v>
      </c>
      <c r="G295" s="75" t="s">
        <v>450</v>
      </c>
      <c r="H295" s="75">
        <v>0</v>
      </c>
      <c r="I295" s="75" t="s">
        <v>450</v>
      </c>
    </row>
    <row r="296" spans="1:9" ht="12.75" customHeight="1">
      <c r="A296" s="41" t="s">
        <v>159</v>
      </c>
      <c r="B296" s="41" t="s">
        <v>947</v>
      </c>
      <c r="C296" s="41" t="s">
        <v>948</v>
      </c>
      <c r="D296" s="75">
        <v>109</v>
      </c>
      <c r="E296" s="41" t="s">
        <v>0</v>
      </c>
      <c r="F296" s="41">
        <v>1</v>
      </c>
      <c r="G296" s="41" t="s">
        <v>450</v>
      </c>
      <c r="H296" s="41">
        <v>0</v>
      </c>
      <c r="I296" s="41" t="s">
        <v>450</v>
      </c>
    </row>
    <row r="297" spans="1:9" ht="12.75" customHeight="1">
      <c r="A297" s="75" t="s">
        <v>159</v>
      </c>
      <c r="B297" s="75" t="s">
        <v>375</v>
      </c>
      <c r="C297" s="75" t="s">
        <v>376</v>
      </c>
      <c r="D297" s="75">
        <v>109</v>
      </c>
      <c r="E297" s="75" t="s">
        <v>0</v>
      </c>
      <c r="F297" s="75">
        <v>1</v>
      </c>
      <c r="G297" s="75" t="s">
        <v>450</v>
      </c>
      <c r="H297" s="75">
        <v>0</v>
      </c>
      <c r="I297" s="75" t="s">
        <v>450</v>
      </c>
    </row>
    <row r="298" spans="1:9" ht="12.75" customHeight="1">
      <c r="A298" s="75" t="s">
        <v>159</v>
      </c>
      <c r="B298" s="75" t="s">
        <v>1297</v>
      </c>
      <c r="C298" s="75" t="s">
        <v>1298</v>
      </c>
      <c r="D298" s="75">
        <v>109</v>
      </c>
      <c r="E298" s="75" t="s">
        <v>0</v>
      </c>
      <c r="F298" s="75">
        <v>1</v>
      </c>
      <c r="G298" s="75" t="s">
        <v>450</v>
      </c>
      <c r="H298" s="75">
        <v>0</v>
      </c>
      <c r="I298" s="75" t="s">
        <v>450</v>
      </c>
    </row>
    <row r="299" spans="1:9" ht="12.75" customHeight="1">
      <c r="A299" s="41" t="s">
        <v>159</v>
      </c>
      <c r="B299" s="41" t="s">
        <v>949</v>
      </c>
      <c r="C299" s="41" t="s">
        <v>950</v>
      </c>
      <c r="D299" s="75">
        <v>109</v>
      </c>
      <c r="E299" s="41" t="s">
        <v>0</v>
      </c>
      <c r="F299" s="41">
        <v>1</v>
      </c>
      <c r="G299" s="41" t="s">
        <v>450</v>
      </c>
      <c r="H299" s="41">
        <v>0</v>
      </c>
      <c r="I299" s="41" t="s">
        <v>450</v>
      </c>
    </row>
    <row r="300" spans="1:9" ht="12.75" customHeight="1">
      <c r="A300" s="41" t="s">
        <v>159</v>
      </c>
      <c r="B300" s="41" t="s">
        <v>951</v>
      </c>
      <c r="C300" s="41" t="s">
        <v>952</v>
      </c>
      <c r="D300" s="75">
        <v>109</v>
      </c>
      <c r="E300" s="41" t="s">
        <v>0</v>
      </c>
      <c r="F300" s="41">
        <v>1</v>
      </c>
      <c r="G300" s="41" t="s">
        <v>450</v>
      </c>
      <c r="H300" s="41">
        <v>0</v>
      </c>
      <c r="I300" s="41" t="s">
        <v>450</v>
      </c>
    </row>
    <row r="301" spans="1:9" ht="12.75" customHeight="1">
      <c r="A301" s="75" t="s">
        <v>159</v>
      </c>
      <c r="B301" s="75" t="s">
        <v>170</v>
      </c>
      <c r="C301" s="75" t="s">
        <v>171</v>
      </c>
      <c r="D301" s="75">
        <v>109</v>
      </c>
      <c r="E301" s="75" t="s">
        <v>0</v>
      </c>
      <c r="F301" s="75">
        <v>1</v>
      </c>
      <c r="G301" s="75" t="s">
        <v>450</v>
      </c>
      <c r="H301" s="75">
        <v>0</v>
      </c>
      <c r="I301" s="75" t="s">
        <v>450</v>
      </c>
    </row>
    <row r="302" spans="1:9" ht="12.75" customHeight="1">
      <c r="A302" s="75" t="s">
        <v>159</v>
      </c>
      <c r="B302" s="75" t="s">
        <v>172</v>
      </c>
      <c r="C302" s="75" t="s">
        <v>173</v>
      </c>
      <c r="D302" s="75">
        <v>109</v>
      </c>
      <c r="E302" s="75" t="s">
        <v>0</v>
      </c>
      <c r="F302" s="75">
        <v>1</v>
      </c>
      <c r="G302" s="75" t="s">
        <v>450</v>
      </c>
      <c r="H302" s="75">
        <v>0</v>
      </c>
      <c r="I302" s="75" t="s">
        <v>450</v>
      </c>
    </row>
    <row r="303" spans="1:9" ht="12.75" customHeight="1">
      <c r="A303" s="41" t="s">
        <v>159</v>
      </c>
      <c r="B303" s="41" t="s">
        <v>953</v>
      </c>
      <c r="C303" s="41" t="s">
        <v>954</v>
      </c>
      <c r="D303" s="75">
        <v>109</v>
      </c>
      <c r="E303" s="41" t="s">
        <v>0</v>
      </c>
      <c r="F303" s="41">
        <v>1</v>
      </c>
      <c r="G303" s="41" t="s">
        <v>450</v>
      </c>
      <c r="H303" s="41">
        <v>0</v>
      </c>
      <c r="I303" s="41" t="s">
        <v>450</v>
      </c>
    </row>
    <row r="304" spans="1:9" ht="12.75" customHeight="1">
      <c r="A304" s="75" t="s">
        <v>159</v>
      </c>
      <c r="B304" s="75" t="s">
        <v>174</v>
      </c>
      <c r="C304" s="75" t="s">
        <v>175</v>
      </c>
      <c r="D304" s="75">
        <v>109</v>
      </c>
      <c r="E304" s="75" t="s">
        <v>0</v>
      </c>
      <c r="F304" s="75">
        <v>1</v>
      </c>
      <c r="G304" s="75" t="s">
        <v>450</v>
      </c>
      <c r="H304" s="75">
        <v>0</v>
      </c>
      <c r="I304" s="75" t="s">
        <v>450</v>
      </c>
    </row>
    <row r="305" spans="1:9" ht="12.75" customHeight="1">
      <c r="A305" s="75" t="s">
        <v>159</v>
      </c>
      <c r="B305" s="75" t="s">
        <v>176</v>
      </c>
      <c r="C305" s="75" t="s">
        <v>177</v>
      </c>
      <c r="D305" s="75">
        <v>109</v>
      </c>
      <c r="E305" s="75" t="s">
        <v>0</v>
      </c>
      <c r="F305" s="75">
        <v>1</v>
      </c>
      <c r="G305" s="75" t="s">
        <v>450</v>
      </c>
      <c r="H305" s="75">
        <v>0</v>
      </c>
      <c r="I305" s="75" t="s">
        <v>450</v>
      </c>
    </row>
    <row r="306" spans="1:9" ht="12.75" customHeight="1">
      <c r="A306" s="41" t="s">
        <v>159</v>
      </c>
      <c r="B306" s="41" t="s">
        <v>955</v>
      </c>
      <c r="C306" s="41" t="s">
        <v>956</v>
      </c>
      <c r="D306" s="75">
        <v>109</v>
      </c>
      <c r="E306" s="41" t="s">
        <v>0</v>
      </c>
      <c r="F306" s="41">
        <v>2</v>
      </c>
      <c r="G306" s="41" t="s">
        <v>1</v>
      </c>
      <c r="H306" s="41">
        <v>0</v>
      </c>
      <c r="I306" s="41" t="s">
        <v>1</v>
      </c>
    </row>
    <row r="307" spans="1:9" ht="12.75" customHeight="1">
      <c r="A307" s="41" t="s">
        <v>159</v>
      </c>
      <c r="B307" s="41" t="s">
        <v>957</v>
      </c>
      <c r="C307" s="41" t="s">
        <v>958</v>
      </c>
      <c r="D307" s="75">
        <v>109</v>
      </c>
      <c r="E307" s="41" t="s">
        <v>0</v>
      </c>
      <c r="F307" s="41">
        <v>1</v>
      </c>
      <c r="G307" s="41" t="s">
        <v>450</v>
      </c>
      <c r="H307" s="41">
        <v>0</v>
      </c>
      <c r="I307" s="41" t="s">
        <v>450</v>
      </c>
    </row>
    <row r="308" spans="1:9" ht="12.75" customHeight="1">
      <c r="A308" s="75" t="s">
        <v>159</v>
      </c>
      <c r="B308" s="75" t="s">
        <v>178</v>
      </c>
      <c r="C308" s="75" t="s">
        <v>179</v>
      </c>
      <c r="D308" s="75">
        <v>109</v>
      </c>
      <c r="E308" s="75" t="s">
        <v>0</v>
      </c>
      <c r="F308" s="75">
        <v>1</v>
      </c>
      <c r="G308" s="75" t="s">
        <v>450</v>
      </c>
      <c r="H308" s="75">
        <v>0</v>
      </c>
      <c r="I308" s="75" t="s">
        <v>450</v>
      </c>
    </row>
    <row r="309" spans="1:9" ht="12.75" customHeight="1">
      <c r="A309" s="75" t="s">
        <v>159</v>
      </c>
      <c r="B309" s="75" t="s">
        <v>180</v>
      </c>
      <c r="C309" s="75" t="s">
        <v>181</v>
      </c>
      <c r="D309" s="75">
        <v>109</v>
      </c>
      <c r="E309" s="75" t="s">
        <v>0</v>
      </c>
      <c r="F309" s="75">
        <v>1</v>
      </c>
      <c r="G309" s="75" t="s">
        <v>450</v>
      </c>
      <c r="H309" s="75">
        <v>0</v>
      </c>
      <c r="I309" s="75" t="s">
        <v>450</v>
      </c>
    </row>
    <row r="310" spans="1:9" ht="12.75" customHeight="1">
      <c r="A310" s="75" t="s">
        <v>159</v>
      </c>
      <c r="B310" s="75" t="s">
        <v>182</v>
      </c>
      <c r="C310" s="75" t="s">
        <v>183</v>
      </c>
      <c r="D310" s="75">
        <v>109</v>
      </c>
      <c r="E310" s="75" t="s">
        <v>0</v>
      </c>
      <c r="F310" s="75">
        <v>1</v>
      </c>
      <c r="G310" s="75" t="s">
        <v>450</v>
      </c>
      <c r="H310" s="75">
        <v>0</v>
      </c>
      <c r="I310" s="75" t="s">
        <v>450</v>
      </c>
    </row>
    <row r="311" spans="1:9" ht="12.75" customHeight="1">
      <c r="A311" s="41" t="s">
        <v>159</v>
      </c>
      <c r="B311" s="41" t="s">
        <v>959</v>
      </c>
      <c r="C311" s="41" t="s">
        <v>960</v>
      </c>
      <c r="D311" s="75">
        <v>109</v>
      </c>
      <c r="E311" s="41" t="s">
        <v>0</v>
      </c>
      <c r="F311" s="41">
        <v>1</v>
      </c>
      <c r="G311" s="41" t="s">
        <v>450</v>
      </c>
      <c r="H311" s="41">
        <v>0</v>
      </c>
      <c r="I311" s="41" t="s">
        <v>450</v>
      </c>
    </row>
    <row r="312" spans="1:9" ht="12.75" customHeight="1">
      <c r="A312" s="75" t="s">
        <v>159</v>
      </c>
      <c r="B312" s="75" t="s">
        <v>409</v>
      </c>
      <c r="C312" s="75" t="s">
        <v>410</v>
      </c>
      <c r="D312" s="75">
        <v>109</v>
      </c>
      <c r="E312" s="75" t="s">
        <v>0</v>
      </c>
      <c r="F312" s="75">
        <v>1</v>
      </c>
      <c r="G312" s="75" t="s">
        <v>450</v>
      </c>
      <c r="H312" s="75">
        <v>0</v>
      </c>
      <c r="I312" s="75" t="s">
        <v>450</v>
      </c>
    </row>
    <row r="313" spans="1:9" ht="12.75" customHeight="1">
      <c r="A313" s="75" t="s">
        <v>159</v>
      </c>
      <c r="B313" s="75" t="s">
        <v>416</v>
      </c>
      <c r="C313" s="75" t="s">
        <v>417</v>
      </c>
      <c r="D313" s="75">
        <v>109</v>
      </c>
      <c r="E313" s="75" t="s">
        <v>0</v>
      </c>
      <c r="F313" s="75">
        <v>1</v>
      </c>
      <c r="G313" s="75" t="s">
        <v>450</v>
      </c>
      <c r="H313" s="75">
        <v>0</v>
      </c>
      <c r="I313" s="75" t="s">
        <v>450</v>
      </c>
    </row>
    <row r="314" spans="1:9" ht="12.75" customHeight="1">
      <c r="A314" s="75" t="s">
        <v>159</v>
      </c>
      <c r="B314" s="75" t="s">
        <v>418</v>
      </c>
      <c r="C314" s="75" t="s">
        <v>419</v>
      </c>
      <c r="D314" s="75">
        <v>109</v>
      </c>
      <c r="E314" s="75" t="s">
        <v>0</v>
      </c>
      <c r="F314" s="75">
        <v>1</v>
      </c>
      <c r="G314" s="75" t="s">
        <v>450</v>
      </c>
      <c r="H314" s="75">
        <v>0</v>
      </c>
      <c r="I314" s="75" t="s">
        <v>450</v>
      </c>
    </row>
    <row r="315" spans="1:9" ht="12.75" customHeight="1">
      <c r="A315" s="75" t="s">
        <v>159</v>
      </c>
      <c r="B315" s="75" t="s">
        <v>420</v>
      </c>
      <c r="C315" s="75" t="s">
        <v>421</v>
      </c>
      <c r="D315" s="75">
        <v>109</v>
      </c>
      <c r="E315" s="75" t="s">
        <v>0</v>
      </c>
      <c r="F315" s="75">
        <v>1</v>
      </c>
      <c r="G315" s="75" t="s">
        <v>450</v>
      </c>
      <c r="H315" s="75">
        <v>0</v>
      </c>
      <c r="I315" s="75" t="s">
        <v>450</v>
      </c>
    </row>
    <row r="316" spans="1:9" ht="12.75" customHeight="1">
      <c r="A316" s="41" t="s">
        <v>159</v>
      </c>
      <c r="B316" s="41" t="s">
        <v>961</v>
      </c>
      <c r="C316" s="41" t="s">
        <v>184</v>
      </c>
      <c r="D316" s="75">
        <v>109</v>
      </c>
      <c r="E316" s="41" t="s">
        <v>0</v>
      </c>
      <c r="F316" s="41">
        <v>1</v>
      </c>
      <c r="G316" s="41" t="s">
        <v>450</v>
      </c>
      <c r="H316" s="41">
        <v>0</v>
      </c>
      <c r="I316" s="41" t="s">
        <v>450</v>
      </c>
    </row>
    <row r="317" spans="1:9" ht="12.75" customHeight="1">
      <c r="A317" s="41" t="s">
        <v>159</v>
      </c>
      <c r="B317" s="41" t="s">
        <v>962</v>
      </c>
      <c r="C317" s="41" t="s">
        <v>184</v>
      </c>
      <c r="D317" s="75">
        <v>109</v>
      </c>
      <c r="E317" s="41" t="s">
        <v>0</v>
      </c>
      <c r="F317" s="41">
        <v>1</v>
      </c>
      <c r="G317" s="41" t="s">
        <v>450</v>
      </c>
      <c r="H317" s="41">
        <v>0</v>
      </c>
      <c r="I317" s="41" t="s">
        <v>450</v>
      </c>
    </row>
    <row r="318" spans="1:9" ht="12.75" customHeight="1">
      <c r="A318" s="41" t="s">
        <v>159</v>
      </c>
      <c r="B318" s="41" t="s">
        <v>963</v>
      </c>
      <c r="C318" s="41" t="s">
        <v>964</v>
      </c>
      <c r="D318" s="75">
        <v>109</v>
      </c>
      <c r="E318" s="41" t="s">
        <v>0</v>
      </c>
      <c r="F318" s="41">
        <v>1</v>
      </c>
      <c r="G318" s="41" t="s">
        <v>1</v>
      </c>
      <c r="H318" s="41">
        <v>0</v>
      </c>
      <c r="I318" s="41" t="s">
        <v>1</v>
      </c>
    </row>
    <row r="319" spans="1:9" ht="12.75" customHeight="1">
      <c r="A319" s="106" t="s">
        <v>159</v>
      </c>
      <c r="B319" s="106" t="s">
        <v>965</v>
      </c>
      <c r="C319" s="106" t="s">
        <v>966</v>
      </c>
      <c r="D319" s="107">
        <v>109</v>
      </c>
      <c r="E319" s="106" t="s">
        <v>0</v>
      </c>
      <c r="F319" s="106">
        <v>1</v>
      </c>
      <c r="G319" s="106" t="s">
        <v>1</v>
      </c>
      <c r="H319" s="106">
        <v>0</v>
      </c>
      <c r="I319" s="106" t="s">
        <v>1</v>
      </c>
    </row>
    <row r="320" spans="1:10" ht="12.75" customHeight="1">
      <c r="A320" s="41"/>
      <c r="B320" s="41">
        <f>COUNTA(B278:B319)</f>
        <v>42</v>
      </c>
      <c r="C320" s="41"/>
      <c r="D320" s="41"/>
      <c r="E320" s="41"/>
      <c r="F320" s="41">
        <f>COUNTIF(F278:F319,"&gt;0")</f>
        <v>42</v>
      </c>
      <c r="G320" s="41"/>
      <c r="H320" s="41"/>
      <c r="I320" s="41"/>
      <c r="J320" s="41"/>
    </row>
    <row r="321" spans="1:10" ht="12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</row>
    <row r="322" spans="1:9" ht="12.75" customHeight="1">
      <c r="A322" s="41" t="s">
        <v>185</v>
      </c>
      <c r="B322" s="41" t="s">
        <v>967</v>
      </c>
      <c r="C322" s="41" t="s">
        <v>968</v>
      </c>
      <c r="D322" s="75">
        <v>109</v>
      </c>
      <c r="E322" s="41" t="s">
        <v>0</v>
      </c>
      <c r="F322" s="41">
        <v>1</v>
      </c>
      <c r="G322" s="41" t="s">
        <v>450</v>
      </c>
      <c r="H322" s="41">
        <v>0</v>
      </c>
      <c r="I322" s="41" t="s">
        <v>450</v>
      </c>
    </row>
    <row r="323" spans="1:9" ht="12.75" customHeight="1">
      <c r="A323" s="41" t="s">
        <v>185</v>
      </c>
      <c r="B323" s="75" t="s">
        <v>1299</v>
      </c>
      <c r="C323" s="75" t="s">
        <v>1300</v>
      </c>
      <c r="D323" s="75">
        <v>109</v>
      </c>
      <c r="E323" s="41" t="s">
        <v>0</v>
      </c>
      <c r="F323" s="41">
        <v>1</v>
      </c>
      <c r="G323" s="41" t="s">
        <v>450</v>
      </c>
      <c r="H323" s="41">
        <v>0</v>
      </c>
      <c r="I323" s="41" t="s">
        <v>450</v>
      </c>
    </row>
    <row r="324" spans="1:9" ht="12.75" customHeight="1">
      <c r="A324" s="41" t="s">
        <v>185</v>
      </c>
      <c r="B324" s="41" t="s">
        <v>969</v>
      </c>
      <c r="C324" s="41" t="s">
        <v>970</v>
      </c>
      <c r="D324" s="75">
        <v>109</v>
      </c>
      <c r="E324" s="41" t="s">
        <v>0</v>
      </c>
      <c r="F324" s="41">
        <v>1</v>
      </c>
      <c r="G324" s="41" t="s">
        <v>450</v>
      </c>
      <c r="H324" s="41">
        <v>0</v>
      </c>
      <c r="I324" s="41" t="s">
        <v>450</v>
      </c>
    </row>
    <row r="325" spans="1:9" ht="12.75" customHeight="1">
      <c r="A325" s="41" t="s">
        <v>185</v>
      </c>
      <c r="B325" s="41" t="s">
        <v>971</v>
      </c>
      <c r="C325" s="41" t="s">
        <v>972</v>
      </c>
      <c r="D325" s="75">
        <v>109</v>
      </c>
      <c r="E325" s="41" t="s">
        <v>0</v>
      </c>
      <c r="F325" s="41">
        <v>1</v>
      </c>
      <c r="G325" s="41" t="s">
        <v>450</v>
      </c>
      <c r="H325" s="41">
        <v>0</v>
      </c>
      <c r="I325" s="41" t="s">
        <v>450</v>
      </c>
    </row>
    <row r="326" spans="1:9" ht="12.75" customHeight="1">
      <c r="A326" s="41" t="s">
        <v>185</v>
      </c>
      <c r="B326" s="41" t="s">
        <v>973</v>
      </c>
      <c r="C326" s="41" t="s">
        <v>974</v>
      </c>
      <c r="D326" s="75">
        <v>109</v>
      </c>
      <c r="E326" s="41" t="s">
        <v>0</v>
      </c>
      <c r="F326" s="41">
        <v>1</v>
      </c>
      <c r="G326" s="41" t="s">
        <v>450</v>
      </c>
      <c r="H326" s="41">
        <v>0</v>
      </c>
      <c r="I326" s="41" t="s">
        <v>450</v>
      </c>
    </row>
    <row r="327" spans="1:9" ht="12.75" customHeight="1">
      <c r="A327" s="41" t="s">
        <v>185</v>
      </c>
      <c r="B327" s="41" t="s">
        <v>975</v>
      </c>
      <c r="C327" s="41" t="s">
        <v>976</v>
      </c>
      <c r="D327" s="75">
        <v>109</v>
      </c>
      <c r="E327" s="41" t="s">
        <v>0</v>
      </c>
      <c r="F327" s="41">
        <v>1</v>
      </c>
      <c r="G327" s="41" t="s">
        <v>450</v>
      </c>
      <c r="H327" s="41">
        <v>0</v>
      </c>
      <c r="I327" s="41" t="s">
        <v>450</v>
      </c>
    </row>
    <row r="328" spans="1:9" ht="12.75" customHeight="1">
      <c r="A328" s="41" t="s">
        <v>185</v>
      </c>
      <c r="B328" s="41" t="s">
        <v>977</v>
      </c>
      <c r="C328" s="41" t="s">
        <v>978</v>
      </c>
      <c r="D328" s="75">
        <v>109</v>
      </c>
      <c r="E328" s="41" t="s">
        <v>0</v>
      </c>
      <c r="F328" s="41">
        <v>1</v>
      </c>
      <c r="G328" s="41" t="s">
        <v>450</v>
      </c>
      <c r="H328" s="41">
        <v>0</v>
      </c>
      <c r="I328" s="41" t="s">
        <v>450</v>
      </c>
    </row>
    <row r="329" spans="1:9" ht="12.75" customHeight="1">
      <c r="A329" s="41" t="s">
        <v>185</v>
      </c>
      <c r="B329" s="41" t="s">
        <v>979</v>
      </c>
      <c r="C329" s="41" t="s">
        <v>980</v>
      </c>
      <c r="D329" s="75">
        <v>109</v>
      </c>
      <c r="E329" s="41" t="s">
        <v>0</v>
      </c>
      <c r="F329" s="41">
        <v>1</v>
      </c>
      <c r="G329" s="41" t="s">
        <v>450</v>
      </c>
      <c r="H329" s="41">
        <v>0</v>
      </c>
      <c r="I329" s="41" t="s">
        <v>450</v>
      </c>
    </row>
    <row r="330" spans="1:9" ht="12.75" customHeight="1">
      <c r="A330" s="41" t="s">
        <v>185</v>
      </c>
      <c r="B330" s="41" t="s">
        <v>981</v>
      </c>
      <c r="C330" s="41" t="s">
        <v>982</v>
      </c>
      <c r="D330" s="75">
        <v>109</v>
      </c>
      <c r="E330" s="41" t="s">
        <v>0</v>
      </c>
      <c r="F330" s="41">
        <v>1</v>
      </c>
      <c r="G330" s="41" t="s">
        <v>1</v>
      </c>
      <c r="H330" s="41">
        <v>0</v>
      </c>
      <c r="I330" s="41" t="s">
        <v>1</v>
      </c>
    </row>
    <row r="331" spans="1:9" ht="12.75" customHeight="1">
      <c r="A331" s="41" t="s">
        <v>185</v>
      </c>
      <c r="B331" s="41" t="s">
        <v>983</v>
      </c>
      <c r="C331" s="41" t="s">
        <v>984</v>
      </c>
      <c r="D331" s="75">
        <v>109</v>
      </c>
      <c r="E331" s="41" t="s">
        <v>0</v>
      </c>
      <c r="F331" s="41">
        <v>1</v>
      </c>
      <c r="G331" s="41" t="s">
        <v>450</v>
      </c>
      <c r="H331" s="41">
        <v>0</v>
      </c>
      <c r="I331" s="41" t="s">
        <v>450</v>
      </c>
    </row>
    <row r="332" spans="1:9" ht="12.75" customHeight="1">
      <c r="A332" s="41" t="s">
        <v>185</v>
      </c>
      <c r="B332" s="41" t="s">
        <v>985</v>
      </c>
      <c r="C332" s="41" t="s">
        <v>986</v>
      </c>
      <c r="D332" s="75">
        <v>109</v>
      </c>
      <c r="E332" s="41" t="s">
        <v>0</v>
      </c>
      <c r="F332" s="41">
        <v>1</v>
      </c>
      <c r="G332" s="41" t="s">
        <v>450</v>
      </c>
      <c r="H332" s="41">
        <v>0</v>
      </c>
      <c r="I332" s="41" t="s">
        <v>450</v>
      </c>
    </row>
    <row r="333" spans="1:9" ht="12.75" customHeight="1">
      <c r="A333" s="41" t="s">
        <v>185</v>
      </c>
      <c r="B333" s="41" t="s">
        <v>987</v>
      </c>
      <c r="C333" s="41" t="s">
        <v>988</v>
      </c>
      <c r="D333" s="75">
        <v>109</v>
      </c>
      <c r="E333" s="41" t="s">
        <v>0</v>
      </c>
      <c r="F333" s="41">
        <v>1</v>
      </c>
      <c r="G333" s="41" t="s">
        <v>450</v>
      </c>
      <c r="H333" s="41">
        <v>0</v>
      </c>
      <c r="I333" s="41" t="s">
        <v>450</v>
      </c>
    </row>
    <row r="334" spans="1:9" ht="12.75" customHeight="1">
      <c r="A334" s="41" t="s">
        <v>185</v>
      </c>
      <c r="B334" s="41" t="s">
        <v>1311</v>
      </c>
      <c r="C334" s="75" t="s">
        <v>1301</v>
      </c>
      <c r="D334" s="75">
        <v>109</v>
      </c>
      <c r="E334" s="41" t="s">
        <v>0</v>
      </c>
      <c r="F334" s="41">
        <v>1</v>
      </c>
      <c r="G334" s="41" t="s">
        <v>450</v>
      </c>
      <c r="H334" s="41">
        <v>0</v>
      </c>
      <c r="I334" s="41" t="s">
        <v>450</v>
      </c>
    </row>
    <row r="335" spans="1:9" ht="12.75" customHeight="1">
      <c r="A335" s="41" t="s">
        <v>185</v>
      </c>
      <c r="B335" s="41" t="s">
        <v>989</v>
      </c>
      <c r="C335" s="41" t="s">
        <v>990</v>
      </c>
      <c r="D335" s="75">
        <v>109</v>
      </c>
      <c r="E335" s="41" t="s">
        <v>0</v>
      </c>
      <c r="F335" s="41">
        <v>1</v>
      </c>
      <c r="G335" s="41" t="s">
        <v>450</v>
      </c>
      <c r="H335" s="41">
        <v>0</v>
      </c>
      <c r="I335" s="41" t="s">
        <v>450</v>
      </c>
    </row>
    <row r="336" spans="1:9" ht="12.75" customHeight="1">
      <c r="A336" s="41" t="s">
        <v>185</v>
      </c>
      <c r="B336" s="41" t="s">
        <v>991</v>
      </c>
      <c r="C336" s="41" t="s">
        <v>992</v>
      </c>
      <c r="D336" s="75">
        <v>109</v>
      </c>
      <c r="E336" s="41" t="s">
        <v>0</v>
      </c>
      <c r="F336" s="41">
        <v>1</v>
      </c>
      <c r="G336" s="41" t="s">
        <v>450</v>
      </c>
      <c r="H336" s="41">
        <v>0</v>
      </c>
      <c r="I336" s="41" t="s">
        <v>450</v>
      </c>
    </row>
    <row r="337" spans="1:9" ht="12.75" customHeight="1">
      <c r="A337" s="41" t="s">
        <v>185</v>
      </c>
      <c r="B337" s="41" t="s">
        <v>993</v>
      </c>
      <c r="C337" s="41" t="s">
        <v>994</v>
      </c>
      <c r="D337" s="75">
        <v>109</v>
      </c>
      <c r="E337" s="41" t="s">
        <v>0</v>
      </c>
      <c r="F337" s="41">
        <v>1</v>
      </c>
      <c r="G337" s="41" t="s">
        <v>1</v>
      </c>
      <c r="H337" s="41">
        <v>0</v>
      </c>
      <c r="I337" s="41" t="s">
        <v>1</v>
      </c>
    </row>
    <row r="338" spans="1:9" ht="12.75" customHeight="1">
      <c r="A338" s="41" t="s">
        <v>185</v>
      </c>
      <c r="B338" s="75" t="s">
        <v>1027</v>
      </c>
      <c r="C338" s="75" t="s">
        <v>1302</v>
      </c>
      <c r="D338" s="75">
        <v>109</v>
      </c>
      <c r="E338" s="41" t="s">
        <v>0</v>
      </c>
      <c r="F338" s="41">
        <v>1</v>
      </c>
      <c r="G338" s="41" t="s">
        <v>450</v>
      </c>
      <c r="H338" s="41">
        <v>0</v>
      </c>
      <c r="I338" s="41" t="s">
        <v>450</v>
      </c>
    </row>
    <row r="339" spans="1:9" ht="12.75" customHeight="1">
      <c r="A339" s="41" t="s">
        <v>185</v>
      </c>
      <c r="B339" s="41" t="s">
        <v>995</v>
      </c>
      <c r="C339" s="41" t="s">
        <v>996</v>
      </c>
      <c r="D339" s="75">
        <v>109</v>
      </c>
      <c r="E339" s="41" t="s">
        <v>0</v>
      </c>
      <c r="F339" s="41">
        <v>1</v>
      </c>
      <c r="G339" s="41" t="s">
        <v>450</v>
      </c>
      <c r="H339" s="41">
        <v>0</v>
      </c>
      <c r="I339" s="41" t="s">
        <v>450</v>
      </c>
    </row>
    <row r="340" spans="1:9" ht="12.75" customHeight="1">
      <c r="A340" s="41" t="s">
        <v>185</v>
      </c>
      <c r="B340" s="41" t="s">
        <v>997</v>
      </c>
      <c r="C340" s="41" t="s">
        <v>998</v>
      </c>
      <c r="D340" s="75">
        <v>109</v>
      </c>
      <c r="E340" s="41" t="s">
        <v>0</v>
      </c>
      <c r="F340" s="41">
        <v>1</v>
      </c>
      <c r="G340" s="41" t="s">
        <v>450</v>
      </c>
      <c r="H340" s="41">
        <v>0</v>
      </c>
      <c r="I340" s="41" t="s">
        <v>450</v>
      </c>
    </row>
    <row r="341" spans="1:9" ht="12.75" customHeight="1">
      <c r="A341" s="75" t="s">
        <v>185</v>
      </c>
      <c r="B341" s="75" t="s">
        <v>535</v>
      </c>
      <c r="C341" s="75" t="s">
        <v>536</v>
      </c>
      <c r="D341" s="75">
        <v>109</v>
      </c>
      <c r="E341" s="75" t="s">
        <v>0</v>
      </c>
      <c r="F341" s="75">
        <v>1</v>
      </c>
      <c r="G341" s="75" t="s">
        <v>450</v>
      </c>
      <c r="H341" s="75">
        <v>0</v>
      </c>
      <c r="I341" s="75" t="s">
        <v>450</v>
      </c>
    </row>
    <row r="342" spans="1:9" ht="12.75" customHeight="1">
      <c r="A342" s="41" t="s">
        <v>185</v>
      </c>
      <c r="B342" s="41" t="s">
        <v>999</v>
      </c>
      <c r="C342" s="41" t="s">
        <v>1000</v>
      </c>
      <c r="D342" s="75">
        <v>109</v>
      </c>
      <c r="E342" s="41" t="s">
        <v>0</v>
      </c>
      <c r="F342" s="41">
        <v>1</v>
      </c>
      <c r="G342" s="41" t="s">
        <v>1</v>
      </c>
      <c r="H342" s="41">
        <v>0</v>
      </c>
      <c r="I342" s="41" t="s">
        <v>1</v>
      </c>
    </row>
    <row r="343" spans="1:9" ht="12.75" customHeight="1">
      <c r="A343" s="41" t="s">
        <v>185</v>
      </c>
      <c r="B343" s="41" t="s">
        <v>1001</v>
      </c>
      <c r="C343" s="41" t="s">
        <v>1002</v>
      </c>
      <c r="D343" s="75">
        <v>109</v>
      </c>
      <c r="E343" s="41" t="s">
        <v>0</v>
      </c>
      <c r="F343" s="41">
        <v>1</v>
      </c>
      <c r="G343" s="41" t="s">
        <v>450</v>
      </c>
      <c r="H343" s="41">
        <v>0</v>
      </c>
      <c r="I343" s="41" t="s">
        <v>450</v>
      </c>
    </row>
    <row r="344" spans="1:9" ht="12.75" customHeight="1">
      <c r="A344" s="41" t="s">
        <v>185</v>
      </c>
      <c r="B344" s="41" t="s">
        <v>1003</v>
      </c>
      <c r="C344" s="41" t="s">
        <v>1004</v>
      </c>
      <c r="D344" s="75">
        <v>109</v>
      </c>
      <c r="E344" s="41" t="s">
        <v>0</v>
      </c>
      <c r="F344" s="41">
        <v>1</v>
      </c>
      <c r="G344" s="41" t="s">
        <v>450</v>
      </c>
      <c r="H344" s="41">
        <v>0</v>
      </c>
      <c r="I344" s="41" t="s">
        <v>450</v>
      </c>
    </row>
    <row r="345" spans="1:9" ht="12.75" customHeight="1">
      <c r="A345" s="41" t="s">
        <v>185</v>
      </c>
      <c r="B345" s="41" t="s">
        <v>1005</v>
      </c>
      <c r="C345" s="41" t="s">
        <v>1006</v>
      </c>
      <c r="D345" s="75">
        <v>109</v>
      </c>
      <c r="E345" s="41" t="s">
        <v>0</v>
      </c>
      <c r="F345" s="41">
        <v>1</v>
      </c>
      <c r="G345" s="41" t="s">
        <v>450</v>
      </c>
      <c r="H345" s="41">
        <v>0</v>
      </c>
      <c r="I345" s="41" t="s">
        <v>450</v>
      </c>
    </row>
    <row r="346" spans="1:9" ht="12.75" customHeight="1">
      <c r="A346" s="41" t="s">
        <v>185</v>
      </c>
      <c r="B346" s="41" t="s">
        <v>1007</v>
      </c>
      <c r="C346" s="41" t="s">
        <v>1008</v>
      </c>
      <c r="D346" s="75">
        <v>109</v>
      </c>
      <c r="E346" s="41" t="s">
        <v>0</v>
      </c>
      <c r="F346" s="41">
        <v>1</v>
      </c>
      <c r="G346" s="41" t="s">
        <v>450</v>
      </c>
      <c r="H346" s="41">
        <v>0</v>
      </c>
      <c r="I346" s="41" t="s">
        <v>450</v>
      </c>
    </row>
    <row r="347" spans="1:9" ht="12.75" customHeight="1">
      <c r="A347" s="41" t="s">
        <v>185</v>
      </c>
      <c r="B347" s="41" t="s">
        <v>1009</v>
      </c>
      <c r="C347" s="41" t="s">
        <v>1010</v>
      </c>
      <c r="D347" s="75">
        <v>109</v>
      </c>
      <c r="E347" s="41" t="s">
        <v>0</v>
      </c>
      <c r="F347" s="41">
        <v>1</v>
      </c>
      <c r="G347" s="41" t="s">
        <v>450</v>
      </c>
      <c r="H347" s="41">
        <v>0</v>
      </c>
      <c r="I347" s="41" t="s">
        <v>450</v>
      </c>
    </row>
    <row r="348" spans="1:9" ht="12.75" customHeight="1">
      <c r="A348" s="41" t="s">
        <v>185</v>
      </c>
      <c r="B348" s="41" t="s">
        <v>1011</v>
      </c>
      <c r="C348" s="41" t="s">
        <v>1012</v>
      </c>
      <c r="D348" s="75">
        <v>109</v>
      </c>
      <c r="E348" s="41" t="s">
        <v>0</v>
      </c>
      <c r="F348" s="41">
        <v>1</v>
      </c>
      <c r="G348" s="41" t="s">
        <v>450</v>
      </c>
      <c r="H348" s="41">
        <v>0</v>
      </c>
      <c r="I348" s="41" t="s">
        <v>450</v>
      </c>
    </row>
    <row r="349" spans="1:9" ht="12.75" customHeight="1">
      <c r="A349" s="41" t="s">
        <v>185</v>
      </c>
      <c r="B349" s="41" t="s">
        <v>1013</v>
      </c>
      <c r="C349" s="41" t="s">
        <v>1014</v>
      </c>
      <c r="D349" s="75">
        <v>109</v>
      </c>
      <c r="E349" s="41" t="s">
        <v>0</v>
      </c>
      <c r="F349" s="41">
        <v>1</v>
      </c>
      <c r="G349" s="41" t="s">
        <v>450</v>
      </c>
      <c r="H349" s="41">
        <v>0</v>
      </c>
      <c r="I349" s="41" t="s">
        <v>450</v>
      </c>
    </row>
    <row r="350" spans="1:9" ht="12.75" customHeight="1">
      <c r="A350" s="41" t="s">
        <v>185</v>
      </c>
      <c r="B350" s="41" t="s">
        <v>1015</v>
      </c>
      <c r="C350" s="41" t="s">
        <v>1016</v>
      </c>
      <c r="D350" s="75">
        <v>109</v>
      </c>
      <c r="E350" s="41" t="s">
        <v>0</v>
      </c>
      <c r="F350" s="41">
        <v>1</v>
      </c>
      <c r="G350" s="41" t="s">
        <v>450</v>
      </c>
      <c r="H350" s="41">
        <v>0</v>
      </c>
      <c r="I350" s="41" t="s">
        <v>450</v>
      </c>
    </row>
    <row r="351" spans="1:9" ht="12.75" customHeight="1">
      <c r="A351" s="41" t="s">
        <v>185</v>
      </c>
      <c r="B351" s="41" t="s">
        <v>1017</v>
      </c>
      <c r="C351" s="41" t="s">
        <v>1018</v>
      </c>
      <c r="D351" s="75">
        <v>109</v>
      </c>
      <c r="E351" s="41" t="s">
        <v>0</v>
      </c>
      <c r="F351" s="41">
        <v>1</v>
      </c>
      <c r="G351" s="41" t="s">
        <v>450</v>
      </c>
      <c r="H351" s="41">
        <v>0</v>
      </c>
      <c r="I351" s="41" t="s">
        <v>450</v>
      </c>
    </row>
    <row r="352" spans="1:9" ht="12.75" customHeight="1">
      <c r="A352" s="41" t="s">
        <v>185</v>
      </c>
      <c r="B352" s="75" t="s">
        <v>1303</v>
      </c>
      <c r="C352" s="75" t="s">
        <v>1304</v>
      </c>
      <c r="D352" s="75">
        <v>109</v>
      </c>
      <c r="E352" s="41" t="s">
        <v>0</v>
      </c>
      <c r="F352" s="41">
        <v>1</v>
      </c>
      <c r="G352" s="41" t="s">
        <v>450</v>
      </c>
      <c r="H352" s="41">
        <v>0</v>
      </c>
      <c r="I352" s="41" t="s">
        <v>450</v>
      </c>
    </row>
    <row r="353" spans="1:9" ht="12.75" customHeight="1">
      <c r="A353" s="41" t="s">
        <v>185</v>
      </c>
      <c r="B353" s="41" t="s">
        <v>1019</v>
      </c>
      <c r="C353" s="41" t="s">
        <v>1020</v>
      </c>
      <c r="D353" s="75">
        <v>109</v>
      </c>
      <c r="E353" s="41" t="s">
        <v>0</v>
      </c>
      <c r="F353" s="41">
        <v>1</v>
      </c>
      <c r="G353" s="41" t="s">
        <v>450</v>
      </c>
      <c r="H353" s="41">
        <v>0</v>
      </c>
      <c r="I353" s="41" t="s">
        <v>450</v>
      </c>
    </row>
    <row r="354" spans="1:9" ht="12.75" customHeight="1">
      <c r="A354" s="41" t="s">
        <v>185</v>
      </c>
      <c r="B354" s="75" t="s">
        <v>1305</v>
      </c>
      <c r="C354" s="75" t="s">
        <v>1306</v>
      </c>
      <c r="D354" s="75">
        <v>109</v>
      </c>
      <c r="E354" s="41" t="s">
        <v>0</v>
      </c>
      <c r="F354" s="41">
        <v>1</v>
      </c>
      <c r="G354" s="41" t="s">
        <v>450</v>
      </c>
      <c r="H354" s="41">
        <v>0</v>
      </c>
      <c r="I354" s="41" t="s">
        <v>450</v>
      </c>
    </row>
    <row r="355" spans="1:9" ht="12.75" customHeight="1">
      <c r="A355" s="41" t="s">
        <v>185</v>
      </c>
      <c r="B355" s="41" t="s">
        <v>1021</v>
      </c>
      <c r="C355" s="41" t="s">
        <v>1022</v>
      </c>
      <c r="D355" s="75">
        <v>109</v>
      </c>
      <c r="E355" s="41" t="s">
        <v>0</v>
      </c>
      <c r="F355" s="41">
        <v>1</v>
      </c>
      <c r="G355" s="41" t="s">
        <v>450</v>
      </c>
      <c r="H355" s="41">
        <v>0</v>
      </c>
      <c r="I355" s="41" t="s">
        <v>450</v>
      </c>
    </row>
    <row r="356" spans="1:9" ht="12.75" customHeight="1">
      <c r="A356" s="41" t="s">
        <v>185</v>
      </c>
      <c r="B356" s="41" t="s">
        <v>1023</v>
      </c>
      <c r="C356" s="41" t="s">
        <v>1024</v>
      </c>
      <c r="D356" s="75">
        <v>109</v>
      </c>
      <c r="E356" s="41" t="s">
        <v>0</v>
      </c>
      <c r="F356" s="41">
        <v>1</v>
      </c>
      <c r="G356" s="41" t="s">
        <v>450</v>
      </c>
      <c r="H356" s="41">
        <v>0</v>
      </c>
      <c r="I356" s="41" t="s">
        <v>450</v>
      </c>
    </row>
    <row r="357" spans="1:9" ht="12.75" customHeight="1">
      <c r="A357" s="41" t="s">
        <v>185</v>
      </c>
      <c r="B357" s="41" t="s">
        <v>1025</v>
      </c>
      <c r="C357" s="41" t="s">
        <v>1026</v>
      </c>
      <c r="D357" s="75">
        <v>109</v>
      </c>
      <c r="E357" s="41" t="s">
        <v>0</v>
      </c>
      <c r="F357" s="41">
        <v>1</v>
      </c>
      <c r="G357" s="41" t="s">
        <v>1</v>
      </c>
      <c r="H357" s="41">
        <v>0</v>
      </c>
      <c r="I357" s="41" t="s">
        <v>1</v>
      </c>
    </row>
    <row r="358" spans="1:9" ht="12.75" customHeight="1">
      <c r="A358" s="41" t="s">
        <v>185</v>
      </c>
      <c r="B358" s="41" t="s">
        <v>1028</v>
      </c>
      <c r="C358" s="41" t="s">
        <v>1029</v>
      </c>
      <c r="D358" s="75">
        <v>109</v>
      </c>
      <c r="E358" s="41" t="s">
        <v>0</v>
      </c>
      <c r="F358" s="41">
        <v>1</v>
      </c>
      <c r="G358" s="41" t="s">
        <v>450</v>
      </c>
      <c r="H358" s="41">
        <v>0</v>
      </c>
      <c r="I358" s="41" t="s">
        <v>450</v>
      </c>
    </row>
    <row r="359" spans="1:9" ht="12.75" customHeight="1">
      <c r="A359" s="41" t="s">
        <v>185</v>
      </c>
      <c r="B359" s="41" t="s">
        <v>1030</v>
      </c>
      <c r="C359" s="41" t="s">
        <v>1031</v>
      </c>
      <c r="D359" s="75">
        <v>109</v>
      </c>
      <c r="E359" s="41" t="s">
        <v>0</v>
      </c>
      <c r="F359" s="41">
        <v>1</v>
      </c>
      <c r="G359" s="41" t="s">
        <v>450</v>
      </c>
      <c r="H359" s="41">
        <v>0</v>
      </c>
      <c r="I359" s="41" t="s">
        <v>450</v>
      </c>
    </row>
    <row r="360" spans="1:9" ht="12.75" customHeight="1">
      <c r="A360" s="75" t="s">
        <v>185</v>
      </c>
      <c r="B360" s="75" t="s">
        <v>186</v>
      </c>
      <c r="C360" s="75" t="s">
        <v>544</v>
      </c>
      <c r="D360" s="75">
        <v>109</v>
      </c>
      <c r="E360" s="75" t="s">
        <v>0</v>
      </c>
      <c r="F360" s="75">
        <v>1</v>
      </c>
      <c r="G360" s="75" t="s">
        <v>450</v>
      </c>
      <c r="H360" s="75">
        <v>0</v>
      </c>
      <c r="I360" s="75" t="s">
        <v>450</v>
      </c>
    </row>
    <row r="361" spans="1:9" ht="12.75" customHeight="1">
      <c r="A361" s="41" t="s">
        <v>185</v>
      </c>
      <c r="B361" s="41" t="s">
        <v>1032</v>
      </c>
      <c r="C361" s="41" t="s">
        <v>1033</v>
      </c>
      <c r="D361" s="75">
        <v>109</v>
      </c>
      <c r="E361" s="41" t="s">
        <v>0</v>
      </c>
      <c r="F361" s="41">
        <v>1</v>
      </c>
      <c r="G361" s="41" t="s">
        <v>450</v>
      </c>
      <c r="H361" s="41">
        <v>0</v>
      </c>
      <c r="I361" s="41" t="s">
        <v>450</v>
      </c>
    </row>
    <row r="362" spans="1:9" ht="12.75" customHeight="1">
      <c r="A362" s="41" t="s">
        <v>185</v>
      </c>
      <c r="B362" s="41" t="s">
        <v>1034</v>
      </c>
      <c r="C362" s="41" t="s">
        <v>1035</v>
      </c>
      <c r="D362" s="75">
        <v>109</v>
      </c>
      <c r="E362" s="41" t="s">
        <v>0</v>
      </c>
      <c r="F362" s="41">
        <v>1</v>
      </c>
      <c r="G362" s="41" t="s">
        <v>450</v>
      </c>
      <c r="H362" s="41">
        <v>0</v>
      </c>
      <c r="I362" s="41" t="s">
        <v>450</v>
      </c>
    </row>
    <row r="363" spans="1:9" ht="12.75" customHeight="1">
      <c r="A363" s="41" t="s">
        <v>185</v>
      </c>
      <c r="B363" s="41" t="s">
        <v>1036</v>
      </c>
      <c r="C363" s="41" t="s">
        <v>1037</v>
      </c>
      <c r="D363" s="75">
        <v>109</v>
      </c>
      <c r="E363" s="41" t="s">
        <v>0</v>
      </c>
      <c r="F363" s="41">
        <v>1</v>
      </c>
      <c r="G363" s="41" t="s">
        <v>450</v>
      </c>
      <c r="H363" s="41">
        <v>0</v>
      </c>
      <c r="I363" s="41" t="s">
        <v>450</v>
      </c>
    </row>
    <row r="364" spans="1:9" ht="12.75" customHeight="1">
      <c r="A364" s="75" t="s">
        <v>185</v>
      </c>
      <c r="B364" s="75" t="s">
        <v>187</v>
      </c>
      <c r="C364" s="75" t="s">
        <v>188</v>
      </c>
      <c r="D364" s="75">
        <v>109</v>
      </c>
      <c r="E364" s="75" t="s">
        <v>0</v>
      </c>
      <c r="F364" s="75">
        <v>1</v>
      </c>
      <c r="G364" s="75" t="s">
        <v>1</v>
      </c>
      <c r="H364" s="75">
        <v>0</v>
      </c>
      <c r="I364" s="75" t="s">
        <v>1</v>
      </c>
    </row>
    <row r="365" spans="1:9" ht="12.75" customHeight="1">
      <c r="A365" s="103" t="s">
        <v>185</v>
      </c>
      <c r="B365" s="103" t="s">
        <v>545</v>
      </c>
      <c r="C365" s="103" t="s">
        <v>546</v>
      </c>
      <c r="D365" s="103">
        <v>109</v>
      </c>
      <c r="E365" s="103" t="s">
        <v>0</v>
      </c>
      <c r="F365" s="103">
        <v>1</v>
      </c>
      <c r="G365" s="103" t="s">
        <v>450</v>
      </c>
      <c r="H365" s="103">
        <v>0</v>
      </c>
      <c r="I365" s="103" t="s">
        <v>450</v>
      </c>
    </row>
    <row r="366" spans="1:9" ht="12.75" customHeight="1">
      <c r="A366" s="107" t="s">
        <v>185</v>
      </c>
      <c r="B366" s="108" t="s">
        <v>1307</v>
      </c>
      <c r="C366" s="108" t="s">
        <v>1308</v>
      </c>
      <c r="D366" s="107">
        <v>109</v>
      </c>
      <c r="E366" s="107" t="s">
        <v>0</v>
      </c>
      <c r="F366" s="107">
        <v>1</v>
      </c>
      <c r="G366" s="107" t="s">
        <v>450</v>
      </c>
      <c r="H366" s="107">
        <v>0</v>
      </c>
      <c r="I366" s="107" t="s">
        <v>450</v>
      </c>
    </row>
    <row r="367" spans="1:10" ht="12.75" customHeight="1">
      <c r="A367" s="41"/>
      <c r="B367" s="41">
        <f>COUNTA(B322:B366)</f>
        <v>45</v>
      </c>
      <c r="C367" s="41"/>
      <c r="D367" s="41"/>
      <c r="E367" s="41"/>
      <c r="F367" s="41">
        <f>COUNTIF(F322:F366,"&gt;0")</f>
        <v>45</v>
      </c>
      <c r="G367" s="41"/>
      <c r="H367" s="41"/>
      <c r="I367" s="41"/>
      <c r="J367" s="41"/>
    </row>
    <row r="368" spans="1:9" ht="12.75" customHeight="1">
      <c r="A368" s="41"/>
      <c r="B368" s="41"/>
      <c r="C368" s="41"/>
      <c r="D368" s="41"/>
      <c r="E368" s="41"/>
      <c r="F368" s="41"/>
      <c r="G368" s="41"/>
      <c r="H368" s="41"/>
      <c r="I368" s="41"/>
    </row>
    <row r="369" spans="1:9" ht="12.75" customHeight="1">
      <c r="A369" s="41" t="s">
        <v>189</v>
      </c>
      <c r="B369" s="41" t="s">
        <v>1038</v>
      </c>
      <c r="C369" s="41" t="s">
        <v>1039</v>
      </c>
      <c r="D369" s="75">
        <v>109</v>
      </c>
      <c r="E369" s="41" t="s">
        <v>0</v>
      </c>
      <c r="F369" s="41">
        <v>1</v>
      </c>
      <c r="G369" s="41" t="s">
        <v>1</v>
      </c>
      <c r="H369" s="41">
        <v>0</v>
      </c>
      <c r="I369" s="41" t="s">
        <v>1</v>
      </c>
    </row>
    <row r="370" spans="1:9" ht="12.75" customHeight="1">
      <c r="A370" s="75" t="s">
        <v>189</v>
      </c>
      <c r="B370" s="75" t="s">
        <v>190</v>
      </c>
      <c r="C370" s="75" t="s">
        <v>191</v>
      </c>
      <c r="D370" s="75">
        <v>109</v>
      </c>
      <c r="E370" s="75" t="s">
        <v>0</v>
      </c>
      <c r="F370" s="75">
        <v>1</v>
      </c>
      <c r="G370" s="75" t="s">
        <v>450</v>
      </c>
      <c r="H370" s="75">
        <v>0</v>
      </c>
      <c r="I370" s="75" t="s">
        <v>450</v>
      </c>
    </row>
    <row r="371" spans="1:9" ht="12.75" customHeight="1">
      <c r="A371" s="75" t="s">
        <v>189</v>
      </c>
      <c r="B371" s="75" t="s">
        <v>192</v>
      </c>
      <c r="C371" s="75" t="s">
        <v>193</v>
      </c>
      <c r="D371" s="75">
        <v>109</v>
      </c>
      <c r="E371" s="75" t="s">
        <v>0</v>
      </c>
      <c r="F371" s="75">
        <v>1</v>
      </c>
      <c r="G371" s="75" t="s">
        <v>450</v>
      </c>
      <c r="H371" s="75">
        <v>0</v>
      </c>
      <c r="I371" s="75" t="s">
        <v>450</v>
      </c>
    </row>
    <row r="372" spans="1:9" ht="12.75" customHeight="1">
      <c r="A372" s="75" t="s">
        <v>189</v>
      </c>
      <c r="B372" s="75" t="s">
        <v>194</v>
      </c>
      <c r="C372" s="75" t="s">
        <v>195</v>
      </c>
      <c r="D372" s="75">
        <v>109</v>
      </c>
      <c r="E372" s="75" t="s">
        <v>0</v>
      </c>
      <c r="F372" s="75">
        <v>1</v>
      </c>
      <c r="G372" s="75" t="s">
        <v>450</v>
      </c>
      <c r="H372" s="75">
        <v>0</v>
      </c>
      <c r="I372" s="75" t="s">
        <v>450</v>
      </c>
    </row>
    <row r="373" spans="1:9" ht="12.75" customHeight="1">
      <c r="A373" s="75" t="s">
        <v>189</v>
      </c>
      <c r="B373" s="75" t="s">
        <v>196</v>
      </c>
      <c r="C373" s="75" t="s">
        <v>197</v>
      </c>
      <c r="D373" s="75">
        <v>109</v>
      </c>
      <c r="E373" s="75" t="s">
        <v>0</v>
      </c>
      <c r="F373" s="75">
        <v>1</v>
      </c>
      <c r="G373" s="75" t="s">
        <v>450</v>
      </c>
      <c r="H373" s="75">
        <v>0</v>
      </c>
      <c r="I373" s="75" t="s">
        <v>450</v>
      </c>
    </row>
    <row r="374" spans="1:9" ht="12.75" customHeight="1">
      <c r="A374" s="41" t="s">
        <v>189</v>
      </c>
      <c r="B374" s="41" t="s">
        <v>1040</v>
      </c>
      <c r="C374" s="41" t="s">
        <v>1041</v>
      </c>
      <c r="D374" s="75">
        <v>109</v>
      </c>
      <c r="E374" s="41" t="s">
        <v>0</v>
      </c>
      <c r="F374" s="41">
        <v>1</v>
      </c>
      <c r="G374" s="41" t="s">
        <v>1</v>
      </c>
      <c r="H374" s="41">
        <v>0</v>
      </c>
      <c r="I374" s="41" t="s">
        <v>1</v>
      </c>
    </row>
    <row r="375" spans="1:9" ht="12.75" customHeight="1">
      <c r="A375" s="75" t="s">
        <v>189</v>
      </c>
      <c r="B375" s="75" t="s">
        <v>198</v>
      </c>
      <c r="C375" s="75" t="s">
        <v>199</v>
      </c>
      <c r="D375" s="75">
        <v>109</v>
      </c>
      <c r="E375" s="75" t="s">
        <v>0</v>
      </c>
      <c r="F375" s="75">
        <v>1</v>
      </c>
      <c r="G375" s="75" t="s">
        <v>450</v>
      </c>
      <c r="H375" s="75">
        <v>0</v>
      </c>
      <c r="I375" s="75" t="s">
        <v>450</v>
      </c>
    </row>
    <row r="376" spans="1:9" ht="12.75" customHeight="1">
      <c r="A376" s="75" t="s">
        <v>189</v>
      </c>
      <c r="B376" s="75" t="s">
        <v>200</v>
      </c>
      <c r="C376" s="75" t="s">
        <v>201</v>
      </c>
      <c r="D376" s="75">
        <v>109</v>
      </c>
      <c r="E376" s="75" t="s">
        <v>0</v>
      </c>
      <c r="F376" s="75">
        <v>1</v>
      </c>
      <c r="G376" s="75" t="s">
        <v>450</v>
      </c>
      <c r="H376" s="75">
        <v>0</v>
      </c>
      <c r="I376" s="75" t="s">
        <v>450</v>
      </c>
    </row>
    <row r="377" spans="1:9" ht="12.75" customHeight="1">
      <c r="A377" s="75" t="s">
        <v>189</v>
      </c>
      <c r="B377" s="75" t="s">
        <v>202</v>
      </c>
      <c r="C377" s="75" t="s">
        <v>203</v>
      </c>
      <c r="D377" s="75">
        <v>109</v>
      </c>
      <c r="E377" s="75" t="s">
        <v>0</v>
      </c>
      <c r="F377" s="75">
        <v>1</v>
      </c>
      <c r="G377" s="75" t="s">
        <v>450</v>
      </c>
      <c r="H377" s="75">
        <v>0</v>
      </c>
      <c r="I377" s="75" t="s">
        <v>450</v>
      </c>
    </row>
    <row r="378" spans="1:9" ht="12.75" customHeight="1">
      <c r="A378" s="41" t="s">
        <v>189</v>
      </c>
      <c r="B378" s="41" t="s">
        <v>1042</v>
      </c>
      <c r="C378" s="41" t="s">
        <v>1043</v>
      </c>
      <c r="D378" s="75">
        <v>109</v>
      </c>
      <c r="E378" s="41" t="s">
        <v>0</v>
      </c>
      <c r="F378" s="41">
        <v>1</v>
      </c>
      <c r="G378" s="41" t="s">
        <v>450</v>
      </c>
      <c r="H378" s="41">
        <v>0</v>
      </c>
      <c r="I378" s="41" t="s">
        <v>450</v>
      </c>
    </row>
    <row r="379" spans="1:9" ht="12.75" customHeight="1">
      <c r="A379" s="41" t="s">
        <v>189</v>
      </c>
      <c r="B379" s="41" t="s">
        <v>1044</v>
      </c>
      <c r="C379" s="41" t="s">
        <v>1045</v>
      </c>
      <c r="D379" s="75">
        <v>109</v>
      </c>
      <c r="E379" s="41" t="s">
        <v>0</v>
      </c>
      <c r="F379" s="41">
        <v>1</v>
      </c>
      <c r="G379" s="41" t="s">
        <v>450</v>
      </c>
      <c r="H379" s="41">
        <v>0</v>
      </c>
      <c r="I379" s="41" t="s">
        <v>450</v>
      </c>
    </row>
    <row r="380" spans="1:9" ht="12.75" customHeight="1">
      <c r="A380" s="75" t="s">
        <v>189</v>
      </c>
      <c r="B380" s="75" t="s">
        <v>204</v>
      </c>
      <c r="C380" s="75" t="s">
        <v>205</v>
      </c>
      <c r="D380" s="75">
        <v>109</v>
      </c>
      <c r="E380" s="75" t="s">
        <v>0</v>
      </c>
      <c r="F380" s="75">
        <v>1</v>
      </c>
      <c r="G380" s="75" t="s">
        <v>450</v>
      </c>
      <c r="H380" s="75">
        <v>0</v>
      </c>
      <c r="I380" s="75" t="s">
        <v>450</v>
      </c>
    </row>
    <row r="381" spans="1:9" ht="12.75" customHeight="1">
      <c r="A381" s="41" t="s">
        <v>189</v>
      </c>
      <c r="B381" s="41" t="s">
        <v>1046</v>
      </c>
      <c r="C381" s="41" t="s">
        <v>1047</v>
      </c>
      <c r="D381" s="75">
        <v>109</v>
      </c>
      <c r="E381" s="41" t="s">
        <v>0</v>
      </c>
      <c r="F381" s="41">
        <v>1</v>
      </c>
      <c r="G381" s="41" t="s">
        <v>1</v>
      </c>
      <c r="H381" s="41">
        <v>0</v>
      </c>
      <c r="I381" s="41" t="s">
        <v>1</v>
      </c>
    </row>
    <row r="382" spans="1:9" ht="12.75" customHeight="1">
      <c r="A382" s="41" t="s">
        <v>189</v>
      </c>
      <c r="B382" s="41" t="s">
        <v>1048</v>
      </c>
      <c r="C382" s="41" t="s">
        <v>1049</v>
      </c>
      <c r="D382" s="75">
        <v>109</v>
      </c>
      <c r="E382" s="41" t="s">
        <v>0</v>
      </c>
      <c r="F382" s="41">
        <v>1</v>
      </c>
      <c r="G382" s="41" t="s">
        <v>450</v>
      </c>
      <c r="H382" s="41">
        <v>0</v>
      </c>
      <c r="I382" s="41" t="s">
        <v>450</v>
      </c>
    </row>
    <row r="383" spans="1:9" ht="12.75" customHeight="1">
      <c r="A383" s="75" t="s">
        <v>189</v>
      </c>
      <c r="B383" s="75" t="s">
        <v>206</v>
      </c>
      <c r="C383" s="75" t="s">
        <v>207</v>
      </c>
      <c r="D383" s="75">
        <v>109</v>
      </c>
      <c r="E383" s="75" t="s">
        <v>0</v>
      </c>
      <c r="F383" s="75">
        <v>1</v>
      </c>
      <c r="G383" s="75" t="s">
        <v>450</v>
      </c>
      <c r="H383" s="75">
        <v>0</v>
      </c>
      <c r="I383" s="75" t="s">
        <v>450</v>
      </c>
    </row>
    <row r="384" spans="1:9" ht="12.75" customHeight="1">
      <c r="A384" s="75" t="s">
        <v>189</v>
      </c>
      <c r="B384" s="75" t="s">
        <v>208</v>
      </c>
      <c r="C384" s="75" t="s">
        <v>209</v>
      </c>
      <c r="D384" s="75">
        <v>109</v>
      </c>
      <c r="E384" s="75" t="s">
        <v>0</v>
      </c>
      <c r="F384" s="75">
        <v>1</v>
      </c>
      <c r="G384" s="75" t="s">
        <v>450</v>
      </c>
      <c r="H384" s="75">
        <v>0</v>
      </c>
      <c r="I384" s="75" t="s">
        <v>450</v>
      </c>
    </row>
    <row r="385" spans="1:9" ht="12.75" customHeight="1">
      <c r="A385" s="41" t="s">
        <v>189</v>
      </c>
      <c r="B385" s="41" t="s">
        <v>1050</v>
      </c>
      <c r="C385" s="41" t="s">
        <v>1051</v>
      </c>
      <c r="D385" s="75">
        <v>109</v>
      </c>
      <c r="E385" s="41" t="s">
        <v>0</v>
      </c>
      <c r="F385" s="41">
        <v>1</v>
      </c>
      <c r="G385" s="41" t="s">
        <v>450</v>
      </c>
      <c r="H385" s="41">
        <v>0</v>
      </c>
      <c r="I385" s="41" t="s">
        <v>450</v>
      </c>
    </row>
    <row r="386" spans="1:9" ht="12.75" customHeight="1">
      <c r="A386" s="75" t="s">
        <v>189</v>
      </c>
      <c r="B386" s="75" t="s">
        <v>210</v>
      </c>
      <c r="C386" s="75" t="s">
        <v>211</v>
      </c>
      <c r="D386" s="75">
        <v>109</v>
      </c>
      <c r="E386" s="75" t="s">
        <v>0</v>
      </c>
      <c r="F386" s="75">
        <v>1</v>
      </c>
      <c r="G386" s="75" t="s">
        <v>450</v>
      </c>
      <c r="H386" s="75">
        <v>0</v>
      </c>
      <c r="I386" s="75" t="s">
        <v>450</v>
      </c>
    </row>
    <row r="387" spans="1:9" ht="12.75" customHeight="1">
      <c r="A387" s="75" t="s">
        <v>189</v>
      </c>
      <c r="B387" s="75" t="s">
        <v>212</v>
      </c>
      <c r="C387" s="75" t="s">
        <v>213</v>
      </c>
      <c r="D387" s="75">
        <v>109</v>
      </c>
      <c r="E387" s="75" t="s">
        <v>0</v>
      </c>
      <c r="F387" s="75">
        <v>1</v>
      </c>
      <c r="G387" s="75" t="s">
        <v>450</v>
      </c>
      <c r="H387" s="75">
        <v>0</v>
      </c>
      <c r="I387" s="75" t="s">
        <v>450</v>
      </c>
    </row>
    <row r="388" spans="1:9" ht="12.75" customHeight="1">
      <c r="A388" s="75" t="s">
        <v>189</v>
      </c>
      <c r="B388" s="75" t="s">
        <v>214</v>
      </c>
      <c r="C388" s="75" t="s">
        <v>215</v>
      </c>
      <c r="D388" s="75">
        <v>109</v>
      </c>
      <c r="E388" s="75" t="s">
        <v>0</v>
      </c>
      <c r="F388" s="75">
        <v>1</v>
      </c>
      <c r="G388" s="75" t="s">
        <v>450</v>
      </c>
      <c r="H388" s="75">
        <v>0</v>
      </c>
      <c r="I388" s="75" t="s">
        <v>450</v>
      </c>
    </row>
    <row r="389" spans="1:9" ht="12.75" customHeight="1">
      <c r="A389" s="41" t="s">
        <v>189</v>
      </c>
      <c r="B389" s="41" t="s">
        <v>1052</v>
      </c>
      <c r="C389" s="41" t="s">
        <v>1053</v>
      </c>
      <c r="D389" s="75">
        <v>109</v>
      </c>
      <c r="E389" s="41" t="s">
        <v>0</v>
      </c>
      <c r="F389" s="41">
        <v>1</v>
      </c>
      <c r="G389" s="41" t="s">
        <v>450</v>
      </c>
      <c r="H389" s="41">
        <v>0</v>
      </c>
      <c r="I389" s="41" t="s">
        <v>450</v>
      </c>
    </row>
    <row r="390" spans="1:9" ht="12.75" customHeight="1">
      <c r="A390" s="41" t="s">
        <v>189</v>
      </c>
      <c r="B390" s="41" t="s">
        <v>1054</v>
      </c>
      <c r="C390" s="41" t="s">
        <v>1055</v>
      </c>
      <c r="D390" s="75">
        <v>109</v>
      </c>
      <c r="E390" s="41" t="s">
        <v>0</v>
      </c>
      <c r="F390" s="41">
        <v>1</v>
      </c>
      <c r="G390" s="41" t="s">
        <v>450</v>
      </c>
      <c r="H390" s="41">
        <v>0</v>
      </c>
      <c r="I390" s="41" t="s">
        <v>450</v>
      </c>
    </row>
    <row r="391" spans="1:9" ht="12.75" customHeight="1">
      <c r="A391" s="41" t="s">
        <v>189</v>
      </c>
      <c r="B391" s="41" t="s">
        <v>1056</v>
      </c>
      <c r="C391" s="41" t="s">
        <v>1055</v>
      </c>
      <c r="D391" s="75">
        <v>109</v>
      </c>
      <c r="E391" s="41" t="s">
        <v>0</v>
      </c>
      <c r="F391" s="41">
        <v>1</v>
      </c>
      <c r="G391" s="41" t="s">
        <v>450</v>
      </c>
      <c r="H391" s="41">
        <v>0</v>
      </c>
      <c r="I391" s="41" t="s">
        <v>450</v>
      </c>
    </row>
    <row r="392" spans="1:9" ht="12.75" customHeight="1">
      <c r="A392" s="75" t="s">
        <v>189</v>
      </c>
      <c r="B392" s="75" t="s">
        <v>216</v>
      </c>
      <c r="C392" s="75" t="s">
        <v>217</v>
      </c>
      <c r="D392" s="75">
        <v>109</v>
      </c>
      <c r="E392" s="75" t="s">
        <v>0</v>
      </c>
      <c r="F392" s="75">
        <v>1</v>
      </c>
      <c r="G392" s="75" t="s">
        <v>450</v>
      </c>
      <c r="H392" s="75">
        <v>0</v>
      </c>
      <c r="I392" s="75" t="s">
        <v>450</v>
      </c>
    </row>
    <row r="393" spans="1:9" ht="12.75" customHeight="1">
      <c r="A393" s="41" t="s">
        <v>189</v>
      </c>
      <c r="B393" s="41" t="s">
        <v>1057</v>
      </c>
      <c r="C393" s="41" t="s">
        <v>1058</v>
      </c>
      <c r="D393" s="75">
        <v>109</v>
      </c>
      <c r="E393" s="41" t="s">
        <v>0</v>
      </c>
      <c r="F393" s="41">
        <v>1</v>
      </c>
      <c r="G393" s="41" t="s">
        <v>450</v>
      </c>
      <c r="H393" s="41">
        <v>0</v>
      </c>
      <c r="I393" s="41" t="s">
        <v>450</v>
      </c>
    </row>
    <row r="394" spans="1:9" ht="12.75" customHeight="1">
      <c r="A394" s="41" t="s">
        <v>189</v>
      </c>
      <c r="B394" s="41" t="s">
        <v>1059</v>
      </c>
      <c r="C394" s="41" t="s">
        <v>1060</v>
      </c>
      <c r="D394" s="75">
        <v>109</v>
      </c>
      <c r="E394" s="41" t="s">
        <v>0</v>
      </c>
      <c r="F394" s="41">
        <v>1</v>
      </c>
      <c r="G394" s="41" t="s">
        <v>450</v>
      </c>
      <c r="H394" s="41">
        <v>0</v>
      </c>
      <c r="I394" s="41" t="s">
        <v>450</v>
      </c>
    </row>
    <row r="395" spans="1:9" ht="12.75" customHeight="1">
      <c r="A395" s="41" t="s">
        <v>189</v>
      </c>
      <c r="B395" s="41" t="s">
        <v>1061</v>
      </c>
      <c r="C395" s="41" t="s">
        <v>1062</v>
      </c>
      <c r="D395" s="75">
        <v>109</v>
      </c>
      <c r="E395" s="41" t="s">
        <v>0</v>
      </c>
      <c r="F395" s="41">
        <v>1</v>
      </c>
      <c r="G395" s="41" t="s">
        <v>450</v>
      </c>
      <c r="H395" s="41">
        <v>0</v>
      </c>
      <c r="I395" s="41" t="s">
        <v>450</v>
      </c>
    </row>
    <row r="396" spans="1:9" ht="12.75" customHeight="1">
      <c r="A396" s="75" t="s">
        <v>189</v>
      </c>
      <c r="B396" s="75" t="s">
        <v>218</v>
      </c>
      <c r="C396" s="75" t="s">
        <v>219</v>
      </c>
      <c r="D396" s="75">
        <v>109</v>
      </c>
      <c r="E396" s="75" t="s">
        <v>0</v>
      </c>
      <c r="F396" s="75">
        <v>1</v>
      </c>
      <c r="G396" s="75" t="s">
        <v>450</v>
      </c>
      <c r="H396" s="75">
        <v>0</v>
      </c>
      <c r="I396" s="75" t="s">
        <v>450</v>
      </c>
    </row>
    <row r="397" spans="1:9" ht="12.75" customHeight="1">
      <c r="A397" s="41" t="s">
        <v>189</v>
      </c>
      <c r="B397" s="41" t="s">
        <v>1063</v>
      </c>
      <c r="C397" s="41" t="s">
        <v>1064</v>
      </c>
      <c r="D397" s="75">
        <v>109</v>
      </c>
      <c r="E397" s="41" t="s">
        <v>0</v>
      </c>
      <c r="F397" s="41">
        <v>1</v>
      </c>
      <c r="G397" s="41" t="s">
        <v>450</v>
      </c>
      <c r="H397" s="41">
        <v>0</v>
      </c>
      <c r="I397" s="41" t="s">
        <v>450</v>
      </c>
    </row>
    <row r="398" spans="1:9" ht="12.75" customHeight="1">
      <c r="A398" s="75" t="s">
        <v>189</v>
      </c>
      <c r="B398" s="75" t="s">
        <v>222</v>
      </c>
      <c r="C398" s="75" t="s">
        <v>223</v>
      </c>
      <c r="D398" s="75">
        <v>109</v>
      </c>
      <c r="E398" s="75" t="s">
        <v>0</v>
      </c>
      <c r="F398" s="75">
        <v>1</v>
      </c>
      <c r="G398" s="75" t="s">
        <v>450</v>
      </c>
      <c r="H398" s="75">
        <v>0</v>
      </c>
      <c r="I398" s="75" t="s">
        <v>450</v>
      </c>
    </row>
    <row r="399" spans="1:9" ht="12.75" customHeight="1">
      <c r="A399" s="75" t="s">
        <v>189</v>
      </c>
      <c r="B399" s="75" t="s">
        <v>224</v>
      </c>
      <c r="C399" s="75" t="s">
        <v>225</v>
      </c>
      <c r="D399" s="75">
        <v>109</v>
      </c>
      <c r="E399" s="75" t="s">
        <v>0</v>
      </c>
      <c r="F399" s="75">
        <v>1</v>
      </c>
      <c r="G399" s="75" t="s">
        <v>450</v>
      </c>
      <c r="H399" s="75">
        <v>0</v>
      </c>
      <c r="I399" s="75" t="s">
        <v>450</v>
      </c>
    </row>
    <row r="400" spans="1:9" ht="12.75" customHeight="1">
      <c r="A400" s="75" t="s">
        <v>189</v>
      </c>
      <c r="B400" s="75" t="s">
        <v>226</v>
      </c>
      <c r="C400" s="75" t="s">
        <v>227</v>
      </c>
      <c r="D400" s="75">
        <v>109</v>
      </c>
      <c r="E400" s="75" t="s">
        <v>0</v>
      </c>
      <c r="F400" s="75">
        <v>1</v>
      </c>
      <c r="G400" s="75" t="s">
        <v>450</v>
      </c>
      <c r="H400" s="75">
        <v>0</v>
      </c>
      <c r="I400" s="75" t="s">
        <v>450</v>
      </c>
    </row>
    <row r="401" spans="1:9" ht="12.75" customHeight="1">
      <c r="A401" s="75" t="s">
        <v>189</v>
      </c>
      <c r="B401" s="75" t="s">
        <v>229</v>
      </c>
      <c r="C401" s="75" t="s">
        <v>537</v>
      </c>
      <c r="D401" s="75">
        <v>109</v>
      </c>
      <c r="E401" s="75" t="s">
        <v>0</v>
      </c>
      <c r="F401" s="75">
        <v>1</v>
      </c>
      <c r="G401" s="75" t="s">
        <v>450</v>
      </c>
      <c r="H401" s="75">
        <v>0</v>
      </c>
      <c r="I401" s="75" t="s">
        <v>450</v>
      </c>
    </row>
    <row r="402" spans="1:9" ht="12.75" customHeight="1">
      <c r="A402" s="75" t="s">
        <v>189</v>
      </c>
      <c r="B402" s="75" t="s">
        <v>538</v>
      </c>
      <c r="C402" s="75" t="s">
        <v>537</v>
      </c>
      <c r="D402" s="75">
        <v>109</v>
      </c>
      <c r="E402" s="75" t="s">
        <v>0</v>
      </c>
      <c r="F402" s="75">
        <v>1</v>
      </c>
      <c r="G402" s="75" t="s">
        <v>450</v>
      </c>
      <c r="H402" s="75">
        <v>0</v>
      </c>
      <c r="I402" s="75" t="s">
        <v>450</v>
      </c>
    </row>
    <row r="403" spans="1:9" ht="12.75" customHeight="1">
      <c r="A403" s="75" t="s">
        <v>189</v>
      </c>
      <c r="B403" s="75" t="s">
        <v>228</v>
      </c>
      <c r="C403" s="75" t="s">
        <v>537</v>
      </c>
      <c r="D403" s="75">
        <v>109</v>
      </c>
      <c r="E403" s="75" t="s">
        <v>0</v>
      </c>
      <c r="F403" s="75">
        <v>1</v>
      </c>
      <c r="G403" s="75" t="s">
        <v>450</v>
      </c>
      <c r="H403" s="75">
        <v>0</v>
      </c>
      <c r="I403" s="75" t="s">
        <v>450</v>
      </c>
    </row>
    <row r="404" spans="1:9" ht="12.75" customHeight="1">
      <c r="A404" s="75" t="s">
        <v>189</v>
      </c>
      <c r="B404" s="75" t="s">
        <v>230</v>
      </c>
      <c r="C404" s="75" t="s">
        <v>231</v>
      </c>
      <c r="D404" s="75">
        <v>109</v>
      </c>
      <c r="E404" s="75" t="s">
        <v>0</v>
      </c>
      <c r="F404" s="75">
        <v>1</v>
      </c>
      <c r="G404" s="75" t="s">
        <v>450</v>
      </c>
      <c r="H404" s="75">
        <v>0</v>
      </c>
      <c r="I404" s="75" t="s">
        <v>450</v>
      </c>
    </row>
    <row r="405" spans="1:9" ht="12.75" customHeight="1">
      <c r="A405" s="41" t="s">
        <v>189</v>
      </c>
      <c r="B405" s="41" t="s">
        <v>1065</v>
      </c>
      <c r="C405" s="41" t="s">
        <v>1066</v>
      </c>
      <c r="D405" s="75">
        <v>109</v>
      </c>
      <c r="E405" s="41" t="s">
        <v>0</v>
      </c>
      <c r="F405" s="41">
        <v>1</v>
      </c>
      <c r="G405" s="41" t="s">
        <v>1</v>
      </c>
      <c r="H405" s="41">
        <v>0</v>
      </c>
      <c r="I405" s="41" t="s">
        <v>1</v>
      </c>
    </row>
    <row r="406" spans="1:9" ht="12.75" customHeight="1">
      <c r="A406" s="41" t="s">
        <v>189</v>
      </c>
      <c r="B406" s="41" t="s">
        <v>1067</v>
      </c>
      <c r="C406" s="41" t="s">
        <v>1068</v>
      </c>
      <c r="D406" s="75">
        <v>109</v>
      </c>
      <c r="E406" s="41" t="s">
        <v>0</v>
      </c>
      <c r="F406" s="41">
        <v>1</v>
      </c>
      <c r="G406" s="41" t="s">
        <v>1</v>
      </c>
      <c r="H406" s="41">
        <v>0</v>
      </c>
      <c r="I406" s="41" t="s">
        <v>1</v>
      </c>
    </row>
    <row r="407" spans="1:9" ht="12.75" customHeight="1">
      <c r="A407" s="41" t="s">
        <v>189</v>
      </c>
      <c r="B407" s="41" t="s">
        <v>1069</v>
      </c>
      <c r="C407" s="41" t="s">
        <v>1070</v>
      </c>
      <c r="D407" s="75">
        <v>109</v>
      </c>
      <c r="E407" s="41" t="s">
        <v>0</v>
      </c>
      <c r="F407" s="41">
        <v>1</v>
      </c>
      <c r="G407" s="41" t="s">
        <v>450</v>
      </c>
      <c r="H407" s="41">
        <v>0</v>
      </c>
      <c r="I407" s="41" t="s">
        <v>450</v>
      </c>
    </row>
    <row r="408" spans="1:9" ht="12.75" customHeight="1">
      <c r="A408" s="41" t="s">
        <v>189</v>
      </c>
      <c r="B408" s="41" t="s">
        <v>1071</v>
      </c>
      <c r="C408" s="41" t="s">
        <v>1072</v>
      </c>
      <c r="D408" s="75">
        <v>109</v>
      </c>
      <c r="E408" s="41" t="s">
        <v>0</v>
      </c>
      <c r="F408" s="41">
        <v>1</v>
      </c>
      <c r="G408" s="41" t="s">
        <v>450</v>
      </c>
      <c r="H408" s="41">
        <v>0</v>
      </c>
      <c r="I408" s="41" t="s">
        <v>450</v>
      </c>
    </row>
    <row r="409" spans="1:9" ht="12.75" customHeight="1">
      <c r="A409" s="75" t="s">
        <v>189</v>
      </c>
      <c r="B409" s="75" t="s">
        <v>232</v>
      </c>
      <c r="C409" s="75" t="s">
        <v>547</v>
      </c>
      <c r="D409" s="75">
        <v>109</v>
      </c>
      <c r="E409" s="75" t="s">
        <v>0</v>
      </c>
      <c r="F409" s="75">
        <v>1</v>
      </c>
      <c r="G409" s="75" t="s">
        <v>450</v>
      </c>
      <c r="H409" s="75">
        <v>0</v>
      </c>
      <c r="I409" s="75" t="s">
        <v>450</v>
      </c>
    </row>
    <row r="410" spans="1:9" ht="12.75" customHeight="1">
      <c r="A410" s="41" t="s">
        <v>189</v>
      </c>
      <c r="B410" s="41" t="s">
        <v>1073</v>
      </c>
      <c r="C410" s="41" t="s">
        <v>1074</v>
      </c>
      <c r="D410" s="75">
        <v>109</v>
      </c>
      <c r="E410" s="41" t="s">
        <v>0</v>
      </c>
      <c r="F410" s="41">
        <v>1</v>
      </c>
      <c r="G410" s="41" t="s">
        <v>450</v>
      </c>
      <c r="H410" s="41">
        <v>0</v>
      </c>
      <c r="I410" s="41" t="s">
        <v>450</v>
      </c>
    </row>
    <row r="411" spans="1:9" ht="12.75" customHeight="1">
      <c r="A411" s="75" t="s">
        <v>189</v>
      </c>
      <c r="B411" s="75" t="s">
        <v>233</v>
      </c>
      <c r="C411" s="75" t="s">
        <v>234</v>
      </c>
      <c r="D411" s="75">
        <v>109</v>
      </c>
      <c r="E411" s="75" t="s">
        <v>0</v>
      </c>
      <c r="F411" s="75">
        <v>1</v>
      </c>
      <c r="G411" s="75" t="s">
        <v>450</v>
      </c>
      <c r="H411" s="75">
        <v>0</v>
      </c>
      <c r="I411" s="75" t="s">
        <v>450</v>
      </c>
    </row>
    <row r="412" spans="1:9" ht="12.75" customHeight="1">
      <c r="A412" s="41" t="s">
        <v>189</v>
      </c>
      <c r="B412" s="41" t="s">
        <v>1075</v>
      </c>
      <c r="C412" s="41" t="s">
        <v>1076</v>
      </c>
      <c r="D412" s="75">
        <v>109</v>
      </c>
      <c r="E412" s="41" t="s">
        <v>0</v>
      </c>
      <c r="F412" s="41">
        <v>1</v>
      </c>
      <c r="G412" s="41" t="s">
        <v>450</v>
      </c>
      <c r="H412" s="41">
        <v>0</v>
      </c>
      <c r="I412" s="41" t="s">
        <v>450</v>
      </c>
    </row>
    <row r="413" spans="1:9" ht="12.75" customHeight="1">
      <c r="A413" s="41" t="s">
        <v>189</v>
      </c>
      <c r="B413" s="41" t="s">
        <v>1077</v>
      </c>
      <c r="C413" s="41" t="s">
        <v>1078</v>
      </c>
      <c r="D413" s="75">
        <v>109</v>
      </c>
      <c r="E413" s="41" t="s">
        <v>0</v>
      </c>
      <c r="F413" s="41">
        <v>1</v>
      </c>
      <c r="G413" s="41" t="s">
        <v>450</v>
      </c>
      <c r="H413" s="41">
        <v>0</v>
      </c>
      <c r="I413" s="41" t="s">
        <v>450</v>
      </c>
    </row>
    <row r="414" spans="1:9" ht="12.75" customHeight="1">
      <c r="A414" s="41" t="s">
        <v>189</v>
      </c>
      <c r="B414" s="41" t="s">
        <v>1079</v>
      </c>
      <c r="C414" s="41" t="s">
        <v>1078</v>
      </c>
      <c r="D414" s="75">
        <v>109</v>
      </c>
      <c r="E414" s="41" t="s">
        <v>0</v>
      </c>
      <c r="F414" s="41">
        <v>1</v>
      </c>
      <c r="G414" s="41" t="s">
        <v>450</v>
      </c>
      <c r="H414" s="41">
        <v>0</v>
      </c>
      <c r="I414" s="41" t="s">
        <v>450</v>
      </c>
    </row>
    <row r="415" spans="1:9" ht="12.75" customHeight="1">
      <c r="A415" s="41" t="s">
        <v>189</v>
      </c>
      <c r="B415" s="41" t="s">
        <v>1080</v>
      </c>
      <c r="C415" s="41" t="s">
        <v>1078</v>
      </c>
      <c r="D415" s="75">
        <v>109</v>
      </c>
      <c r="E415" s="41" t="s">
        <v>0</v>
      </c>
      <c r="F415" s="41">
        <v>1</v>
      </c>
      <c r="G415" s="41" t="s">
        <v>450</v>
      </c>
      <c r="H415" s="41">
        <v>0</v>
      </c>
      <c r="I415" s="41" t="s">
        <v>450</v>
      </c>
    </row>
    <row r="416" spans="1:9" ht="12.75" customHeight="1">
      <c r="A416" s="41" t="s">
        <v>189</v>
      </c>
      <c r="B416" s="41" t="s">
        <v>1081</v>
      </c>
      <c r="C416" s="41" t="s">
        <v>1082</v>
      </c>
      <c r="D416" s="75">
        <v>109</v>
      </c>
      <c r="E416" s="41" t="s">
        <v>0</v>
      </c>
      <c r="F416" s="41">
        <v>1</v>
      </c>
      <c r="G416" s="41" t="s">
        <v>450</v>
      </c>
      <c r="H416" s="41">
        <v>0</v>
      </c>
      <c r="I416" s="41" t="s">
        <v>450</v>
      </c>
    </row>
    <row r="417" spans="1:9" ht="12.75" customHeight="1">
      <c r="A417" s="41" t="s">
        <v>189</v>
      </c>
      <c r="B417" s="41" t="s">
        <v>1083</v>
      </c>
      <c r="C417" s="41" t="s">
        <v>1084</v>
      </c>
      <c r="D417" s="75">
        <v>109</v>
      </c>
      <c r="E417" s="41" t="s">
        <v>0</v>
      </c>
      <c r="F417" s="41">
        <v>1</v>
      </c>
      <c r="G417" s="41" t="s">
        <v>450</v>
      </c>
      <c r="H417" s="41">
        <v>0</v>
      </c>
      <c r="I417" s="41" t="s">
        <v>450</v>
      </c>
    </row>
    <row r="418" spans="1:9" ht="12.75" customHeight="1">
      <c r="A418" s="41" t="s">
        <v>189</v>
      </c>
      <c r="B418" s="41" t="s">
        <v>1085</v>
      </c>
      <c r="C418" s="41" t="s">
        <v>1086</v>
      </c>
      <c r="D418" s="75">
        <v>109</v>
      </c>
      <c r="E418" s="41" t="s">
        <v>0</v>
      </c>
      <c r="F418" s="41">
        <v>1</v>
      </c>
      <c r="G418" s="41" t="s">
        <v>450</v>
      </c>
      <c r="H418" s="41">
        <v>0</v>
      </c>
      <c r="I418" s="41" t="s">
        <v>450</v>
      </c>
    </row>
    <row r="419" spans="1:9" ht="12.75" customHeight="1">
      <c r="A419" s="41" t="s">
        <v>189</v>
      </c>
      <c r="B419" s="41" t="s">
        <v>1087</v>
      </c>
      <c r="C419" s="41" t="s">
        <v>1088</v>
      </c>
      <c r="D419" s="75">
        <v>109</v>
      </c>
      <c r="E419" s="41" t="s">
        <v>0</v>
      </c>
      <c r="F419" s="41">
        <v>1</v>
      </c>
      <c r="G419" s="41" t="s">
        <v>450</v>
      </c>
      <c r="H419" s="41">
        <v>0</v>
      </c>
      <c r="I419" s="41" t="s">
        <v>450</v>
      </c>
    </row>
    <row r="420" spans="1:9" ht="12.75" customHeight="1">
      <c r="A420" s="75" t="s">
        <v>189</v>
      </c>
      <c r="B420" s="75" t="s">
        <v>235</v>
      </c>
      <c r="C420" s="75" t="s">
        <v>236</v>
      </c>
      <c r="D420" s="75">
        <v>109</v>
      </c>
      <c r="E420" s="75" t="s">
        <v>0</v>
      </c>
      <c r="F420" s="75">
        <v>1</v>
      </c>
      <c r="G420" s="75" t="s">
        <v>450</v>
      </c>
      <c r="H420" s="75">
        <v>0</v>
      </c>
      <c r="I420" s="75" t="s">
        <v>450</v>
      </c>
    </row>
    <row r="421" spans="1:9" ht="12.75" customHeight="1">
      <c r="A421" s="41" t="s">
        <v>189</v>
      </c>
      <c r="B421" s="41" t="s">
        <v>1089</v>
      </c>
      <c r="C421" s="41" t="s">
        <v>1090</v>
      </c>
      <c r="D421" s="75">
        <v>109</v>
      </c>
      <c r="E421" s="41" t="s">
        <v>0</v>
      </c>
      <c r="F421" s="41">
        <v>1</v>
      </c>
      <c r="G421" s="41" t="s">
        <v>450</v>
      </c>
      <c r="H421" s="41">
        <v>0</v>
      </c>
      <c r="I421" s="41" t="s">
        <v>450</v>
      </c>
    </row>
    <row r="422" spans="1:9" ht="12.75" customHeight="1">
      <c r="A422" s="41" t="s">
        <v>189</v>
      </c>
      <c r="B422" s="41" t="s">
        <v>1091</v>
      </c>
      <c r="C422" s="41" t="s">
        <v>1092</v>
      </c>
      <c r="D422" s="75">
        <v>109</v>
      </c>
      <c r="E422" s="41" t="s">
        <v>0</v>
      </c>
      <c r="F422" s="41">
        <v>1</v>
      </c>
      <c r="G422" s="41" t="s">
        <v>450</v>
      </c>
      <c r="H422" s="41">
        <v>0</v>
      </c>
      <c r="I422" s="41" t="s">
        <v>450</v>
      </c>
    </row>
    <row r="423" spans="1:9" ht="12.75" customHeight="1">
      <c r="A423" s="41" t="s">
        <v>189</v>
      </c>
      <c r="B423" s="41" t="s">
        <v>1093</v>
      </c>
      <c r="C423" s="41" t="s">
        <v>1094</v>
      </c>
      <c r="D423" s="75">
        <v>109</v>
      </c>
      <c r="E423" s="41" t="s">
        <v>0</v>
      </c>
      <c r="F423" s="41">
        <v>1</v>
      </c>
      <c r="G423" s="41" t="s">
        <v>1</v>
      </c>
      <c r="H423" s="41">
        <v>0</v>
      </c>
      <c r="I423" s="41" t="s">
        <v>1</v>
      </c>
    </row>
    <row r="424" spans="1:9" ht="12.75" customHeight="1">
      <c r="A424" s="41" t="s">
        <v>189</v>
      </c>
      <c r="B424" s="41" t="s">
        <v>1095</v>
      </c>
      <c r="C424" s="41" t="s">
        <v>1096</v>
      </c>
      <c r="D424" s="75">
        <v>109</v>
      </c>
      <c r="E424" s="41" t="s">
        <v>0</v>
      </c>
      <c r="F424" s="41">
        <v>2</v>
      </c>
      <c r="G424" s="41" t="s">
        <v>1</v>
      </c>
      <c r="H424" s="41">
        <v>0</v>
      </c>
      <c r="I424" s="41" t="s">
        <v>1</v>
      </c>
    </row>
    <row r="425" spans="1:9" ht="12.75" customHeight="1">
      <c r="A425" s="41" t="s">
        <v>189</v>
      </c>
      <c r="B425" s="41" t="s">
        <v>1097</v>
      </c>
      <c r="C425" s="41" t="s">
        <v>1098</v>
      </c>
      <c r="D425" s="75">
        <v>109</v>
      </c>
      <c r="E425" s="41" t="s">
        <v>0</v>
      </c>
      <c r="F425" s="41">
        <v>1</v>
      </c>
      <c r="G425" s="41" t="s">
        <v>450</v>
      </c>
      <c r="H425" s="41">
        <v>0</v>
      </c>
      <c r="I425" s="41" t="s">
        <v>450</v>
      </c>
    </row>
    <row r="426" spans="1:9" ht="12.75" customHeight="1">
      <c r="A426" s="41" t="s">
        <v>189</v>
      </c>
      <c r="B426" s="41" t="s">
        <v>1099</v>
      </c>
      <c r="C426" s="41" t="s">
        <v>1100</v>
      </c>
      <c r="D426" s="75">
        <v>109</v>
      </c>
      <c r="E426" s="41" t="s">
        <v>0</v>
      </c>
      <c r="F426" s="41">
        <v>1</v>
      </c>
      <c r="G426" s="41" t="s">
        <v>450</v>
      </c>
      <c r="H426" s="41">
        <v>0</v>
      </c>
      <c r="I426" s="41" t="s">
        <v>450</v>
      </c>
    </row>
    <row r="427" spans="1:9" ht="12.75" customHeight="1">
      <c r="A427" s="41" t="s">
        <v>189</v>
      </c>
      <c r="B427" s="41" t="s">
        <v>1101</v>
      </c>
      <c r="C427" s="41" t="s">
        <v>1102</v>
      </c>
      <c r="D427" s="75">
        <v>109</v>
      </c>
      <c r="E427" s="41" t="s">
        <v>0</v>
      </c>
      <c r="F427" s="41">
        <v>1</v>
      </c>
      <c r="G427" s="41" t="s">
        <v>1</v>
      </c>
      <c r="H427" s="41">
        <v>0</v>
      </c>
      <c r="I427" s="41" t="s">
        <v>1</v>
      </c>
    </row>
    <row r="428" spans="1:9" ht="12.75" customHeight="1">
      <c r="A428" s="41" t="s">
        <v>189</v>
      </c>
      <c r="B428" s="41" t="s">
        <v>1103</v>
      </c>
      <c r="C428" s="41" t="s">
        <v>1104</v>
      </c>
      <c r="D428" s="75">
        <v>109</v>
      </c>
      <c r="E428" s="41" t="s">
        <v>0</v>
      </c>
      <c r="F428" s="41">
        <v>2</v>
      </c>
      <c r="G428" s="41" t="s">
        <v>1</v>
      </c>
      <c r="H428" s="41">
        <v>0</v>
      </c>
      <c r="I428" s="41" t="s">
        <v>1</v>
      </c>
    </row>
    <row r="429" spans="1:9" ht="12.75" customHeight="1">
      <c r="A429" s="41" t="s">
        <v>189</v>
      </c>
      <c r="B429" s="41" t="s">
        <v>1105</v>
      </c>
      <c r="C429" s="41" t="s">
        <v>1106</v>
      </c>
      <c r="D429" s="75">
        <v>109</v>
      </c>
      <c r="E429" s="41" t="s">
        <v>0</v>
      </c>
      <c r="F429" s="41">
        <v>2</v>
      </c>
      <c r="G429" s="41" t="s">
        <v>1</v>
      </c>
      <c r="H429" s="41">
        <v>0</v>
      </c>
      <c r="I429" s="41" t="s">
        <v>1</v>
      </c>
    </row>
    <row r="430" spans="1:9" ht="12.75" customHeight="1">
      <c r="A430" s="41" t="s">
        <v>189</v>
      </c>
      <c r="B430" s="41" t="s">
        <v>1107</v>
      </c>
      <c r="C430" s="41" t="s">
        <v>1108</v>
      </c>
      <c r="D430" s="75">
        <v>109</v>
      </c>
      <c r="E430" s="41" t="s">
        <v>0</v>
      </c>
      <c r="F430" s="41">
        <v>2</v>
      </c>
      <c r="G430" s="41" t="s">
        <v>1</v>
      </c>
      <c r="H430" s="41">
        <v>0</v>
      </c>
      <c r="I430" s="41" t="s">
        <v>1</v>
      </c>
    </row>
    <row r="431" spans="1:9" ht="12.75" customHeight="1">
      <c r="A431" s="41" t="s">
        <v>189</v>
      </c>
      <c r="B431" s="41" t="s">
        <v>1109</v>
      </c>
      <c r="C431" s="41" t="s">
        <v>1110</v>
      </c>
      <c r="D431" s="75">
        <v>109</v>
      </c>
      <c r="E431" s="41" t="s">
        <v>0</v>
      </c>
      <c r="F431" s="41">
        <v>2</v>
      </c>
      <c r="G431" s="41" t="s">
        <v>1</v>
      </c>
      <c r="H431" s="41">
        <v>0</v>
      </c>
      <c r="I431" s="41" t="s">
        <v>1</v>
      </c>
    </row>
    <row r="432" spans="1:9" ht="12.75" customHeight="1">
      <c r="A432" s="75" t="s">
        <v>189</v>
      </c>
      <c r="B432" s="75" t="s">
        <v>239</v>
      </c>
      <c r="C432" s="75" t="s">
        <v>240</v>
      </c>
      <c r="D432" s="75">
        <v>109</v>
      </c>
      <c r="E432" s="75" t="s">
        <v>0</v>
      </c>
      <c r="F432" s="75">
        <v>1</v>
      </c>
      <c r="G432" s="75" t="s">
        <v>450</v>
      </c>
      <c r="H432" s="75">
        <v>0</v>
      </c>
      <c r="I432" s="75" t="s">
        <v>450</v>
      </c>
    </row>
    <row r="433" spans="1:9" ht="12.75" customHeight="1">
      <c r="A433" s="41" t="s">
        <v>189</v>
      </c>
      <c r="B433" s="41" t="s">
        <v>1111</v>
      </c>
      <c r="C433" s="41" t="s">
        <v>1112</v>
      </c>
      <c r="D433" s="75">
        <v>109</v>
      </c>
      <c r="E433" s="41" t="s">
        <v>0</v>
      </c>
      <c r="F433" s="41">
        <v>1</v>
      </c>
      <c r="G433" s="41" t="s">
        <v>450</v>
      </c>
      <c r="H433" s="41">
        <v>0</v>
      </c>
      <c r="I433" s="41" t="s">
        <v>450</v>
      </c>
    </row>
    <row r="434" spans="1:9" ht="12.75" customHeight="1">
      <c r="A434" s="41" t="s">
        <v>189</v>
      </c>
      <c r="B434" s="41" t="s">
        <v>1113</v>
      </c>
      <c r="C434" s="41" t="s">
        <v>1114</v>
      </c>
      <c r="D434" s="75">
        <v>109</v>
      </c>
      <c r="E434" s="41" t="s">
        <v>0</v>
      </c>
      <c r="F434" s="41">
        <v>1</v>
      </c>
      <c r="G434" s="41" t="s">
        <v>450</v>
      </c>
      <c r="H434" s="41">
        <v>0</v>
      </c>
      <c r="I434" s="41" t="s">
        <v>450</v>
      </c>
    </row>
    <row r="435" spans="1:9" ht="12.75" customHeight="1">
      <c r="A435" s="41" t="s">
        <v>189</v>
      </c>
      <c r="B435" s="41" t="s">
        <v>1115</v>
      </c>
      <c r="C435" s="41" t="s">
        <v>1116</v>
      </c>
      <c r="D435" s="75">
        <v>109</v>
      </c>
      <c r="E435" s="41" t="s">
        <v>0</v>
      </c>
      <c r="F435" s="41">
        <v>1</v>
      </c>
      <c r="G435" s="41" t="s">
        <v>450</v>
      </c>
      <c r="H435" s="41">
        <v>0</v>
      </c>
      <c r="I435" s="41" t="s">
        <v>450</v>
      </c>
    </row>
    <row r="436" spans="1:9" ht="12.75" customHeight="1">
      <c r="A436" s="75" t="s">
        <v>189</v>
      </c>
      <c r="B436" s="75" t="s">
        <v>245</v>
      </c>
      <c r="C436" s="75" t="s">
        <v>181</v>
      </c>
      <c r="D436" s="75">
        <v>109</v>
      </c>
      <c r="E436" s="75" t="s">
        <v>0</v>
      </c>
      <c r="F436" s="75">
        <v>1</v>
      </c>
      <c r="G436" s="75" t="s">
        <v>450</v>
      </c>
      <c r="H436" s="75">
        <v>0</v>
      </c>
      <c r="I436" s="75" t="s">
        <v>450</v>
      </c>
    </row>
    <row r="437" spans="1:9" ht="12.75" customHeight="1">
      <c r="A437" s="75" t="s">
        <v>189</v>
      </c>
      <c r="B437" s="75" t="s">
        <v>246</v>
      </c>
      <c r="C437" s="75" t="s">
        <v>247</v>
      </c>
      <c r="D437" s="75">
        <v>109</v>
      </c>
      <c r="E437" s="75" t="s">
        <v>0</v>
      </c>
      <c r="F437" s="75">
        <v>1</v>
      </c>
      <c r="G437" s="75" t="s">
        <v>450</v>
      </c>
      <c r="H437" s="75">
        <v>0</v>
      </c>
      <c r="I437" s="75" t="s">
        <v>450</v>
      </c>
    </row>
    <row r="438" spans="1:9" ht="12.75" customHeight="1">
      <c r="A438" s="75" t="s">
        <v>189</v>
      </c>
      <c r="B438" s="75" t="s">
        <v>248</v>
      </c>
      <c r="C438" s="75" t="s">
        <v>249</v>
      </c>
      <c r="D438" s="75">
        <v>109</v>
      </c>
      <c r="E438" s="75" t="s">
        <v>0</v>
      </c>
      <c r="F438" s="75">
        <v>1</v>
      </c>
      <c r="G438" s="75" t="s">
        <v>450</v>
      </c>
      <c r="H438" s="75">
        <v>0</v>
      </c>
      <c r="I438" s="75" t="s">
        <v>450</v>
      </c>
    </row>
    <row r="439" spans="1:9" ht="12.75" customHeight="1">
      <c r="A439" s="41" t="s">
        <v>189</v>
      </c>
      <c r="B439" s="41" t="s">
        <v>1117</v>
      </c>
      <c r="C439" s="41" t="s">
        <v>1118</v>
      </c>
      <c r="D439" s="75">
        <v>109</v>
      </c>
      <c r="E439" s="41" t="s">
        <v>0</v>
      </c>
      <c r="F439" s="41">
        <v>1</v>
      </c>
      <c r="G439" s="41" t="s">
        <v>450</v>
      </c>
      <c r="H439" s="41">
        <v>0</v>
      </c>
      <c r="I439" s="41" t="s">
        <v>450</v>
      </c>
    </row>
    <row r="440" spans="1:9" ht="12.75" customHeight="1">
      <c r="A440" s="41" t="s">
        <v>189</v>
      </c>
      <c r="B440" s="41" t="s">
        <v>1119</v>
      </c>
      <c r="C440" s="41" t="s">
        <v>1120</v>
      </c>
      <c r="D440" s="75">
        <v>109</v>
      </c>
      <c r="E440" s="41" t="s">
        <v>0</v>
      </c>
      <c r="F440" s="41">
        <v>1</v>
      </c>
      <c r="G440" s="41" t="s">
        <v>450</v>
      </c>
      <c r="H440" s="41">
        <v>0</v>
      </c>
      <c r="I440" s="41" t="s">
        <v>450</v>
      </c>
    </row>
    <row r="441" spans="1:9" ht="12.75" customHeight="1">
      <c r="A441" s="41" t="s">
        <v>189</v>
      </c>
      <c r="B441" s="41" t="s">
        <v>1121</v>
      </c>
      <c r="C441" s="41" t="s">
        <v>1122</v>
      </c>
      <c r="D441" s="75">
        <v>109</v>
      </c>
      <c r="E441" s="41" t="s">
        <v>0</v>
      </c>
      <c r="F441" s="41">
        <v>1</v>
      </c>
      <c r="G441" s="41" t="s">
        <v>450</v>
      </c>
      <c r="H441" s="41">
        <v>0</v>
      </c>
      <c r="I441" s="41" t="s">
        <v>450</v>
      </c>
    </row>
    <row r="442" spans="1:9" ht="12.75" customHeight="1">
      <c r="A442" s="41" t="s">
        <v>189</v>
      </c>
      <c r="B442" s="41" t="s">
        <v>1123</v>
      </c>
      <c r="C442" s="41" t="s">
        <v>1124</v>
      </c>
      <c r="D442" s="75">
        <v>109</v>
      </c>
      <c r="E442" s="41" t="s">
        <v>0</v>
      </c>
      <c r="F442" s="41">
        <v>1</v>
      </c>
      <c r="G442" s="41" t="s">
        <v>450</v>
      </c>
      <c r="H442" s="41">
        <v>0</v>
      </c>
      <c r="I442" s="41" t="s">
        <v>450</v>
      </c>
    </row>
    <row r="443" spans="1:9" ht="12.75" customHeight="1">
      <c r="A443" s="75" t="s">
        <v>189</v>
      </c>
      <c r="B443" s="75" t="s">
        <v>252</v>
      </c>
      <c r="C443" s="75" t="s">
        <v>253</v>
      </c>
      <c r="D443" s="75">
        <v>109</v>
      </c>
      <c r="E443" s="75" t="s">
        <v>0</v>
      </c>
      <c r="F443" s="75">
        <v>1</v>
      </c>
      <c r="G443" s="75" t="s">
        <v>450</v>
      </c>
      <c r="H443" s="75">
        <v>0</v>
      </c>
      <c r="I443" s="75" t="s">
        <v>450</v>
      </c>
    </row>
    <row r="444" spans="1:9" ht="12.75" customHeight="1">
      <c r="A444" s="41" t="s">
        <v>189</v>
      </c>
      <c r="B444" s="41" t="s">
        <v>1125</v>
      </c>
      <c r="C444" s="41" t="s">
        <v>1126</v>
      </c>
      <c r="D444" s="75">
        <v>109</v>
      </c>
      <c r="E444" s="41" t="s">
        <v>0</v>
      </c>
      <c r="F444" s="41">
        <v>1</v>
      </c>
      <c r="G444" s="41" t="s">
        <v>450</v>
      </c>
      <c r="H444" s="41">
        <v>0</v>
      </c>
      <c r="I444" s="41" t="s">
        <v>450</v>
      </c>
    </row>
    <row r="445" spans="1:9" ht="12.75" customHeight="1">
      <c r="A445" s="75" t="s">
        <v>189</v>
      </c>
      <c r="B445" s="75" t="s">
        <v>254</v>
      </c>
      <c r="C445" s="75" t="s">
        <v>255</v>
      </c>
      <c r="D445" s="75">
        <v>109</v>
      </c>
      <c r="E445" s="75" t="s">
        <v>0</v>
      </c>
      <c r="F445" s="75">
        <v>1</v>
      </c>
      <c r="G445" s="75" t="s">
        <v>450</v>
      </c>
      <c r="H445" s="75">
        <v>0</v>
      </c>
      <c r="I445" s="75" t="s">
        <v>450</v>
      </c>
    </row>
    <row r="446" spans="1:9" ht="12.75" customHeight="1">
      <c r="A446" s="41" t="s">
        <v>189</v>
      </c>
      <c r="B446" s="41" t="s">
        <v>1127</v>
      </c>
      <c r="C446" s="41" t="s">
        <v>1128</v>
      </c>
      <c r="D446" s="75">
        <v>109</v>
      </c>
      <c r="E446" s="41" t="s">
        <v>0</v>
      </c>
      <c r="F446" s="41">
        <v>1</v>
      </c>
      <c r="G446" s="41" t="s">
        <v>450</v>
      </c>
      <c r="H446" s="41">
        <v>0</v>
      </c>
      <c r="I446" s="41" t="s">
        <v>450</v>
      </c>
    </row>
    <row r="447" spans="1:9" ht="12.75" customHeight="1">
      <c r="A447" s="75" t="s">
        <v>189</v>
      </c>
      <c r="B447" s="75" t="s">
        <v>256</v>
      </c>
      <c r="C447" s="75" t="s">
        <v>257</v>
      </c>
      <c r="D447" s="75">
        <v>109</v>
      </c>
      <c r="E447" s="75" t="s">
        <v>0</v>
      </c>
      <c r="F447" s="75">
        <v>1</v>
      </c>
      <c r="G447" s="75" t="s">
        <v>450</v>
      </c>
      <c r="H447" s="75">
        <v>0</v>
      </c>
      <c r="I447" s="75" t="s">
        <v>450</v>
      </c>
    </row>
    <row r="448" spans="1:9" ht="12.75" customHeight="1">
      <c r="A448" s="41" t="s">
        <v>189</v>
      </c>
      <c r="B448" s="41" t="s">
        <v>1129</v>
      </c>
      <c r="C448" s="41" t="s">
        <v>1130</v>
      </c>
      <c r="D448" s="75">
        <v>109</v>
      </c>
      <c r="E448" s="41" t="s">
        <v>0</v>
      </c>
      <c r="F448" s="41">
        <v>1</v>
      </c>
      <c r="G448" s="41" t="s">
        <v>450</v>
      </c>
      <c r="H448" s="41">
        <v>0</v>
      </c>
      <c r="I448" s="41" t="s">
        <v>450</v>
      </c>
    </row>
    <row r="449" spans="1:9" ht="12.75" customHeight="1">
      <c r="A449" s="75" t="s">
        <v>189</v>
      </c>
      <c r="B449" s="75" t="s">
        <v>258</v>
      </c>
      <c r="C449" s="75" t="s">
        <v>259</v>
      </c>
      <c r="D449" s="75">
        <v>109</v>
      </c>
      <c r="E449" s="75" t="s">
        <v>0</v>
      </c>
      <c r="F449" s="75">
        <v>1</v>
      </c>
      <c r="G449" s="75" t="s">
        <v>450</v>
      </c>
      <c r="H449" s="75">
        <v>0</v>
      </c>
      <c r="I449" s="75" t="s">
        <v>450</v>
      </c>
    </row>
    <row r="450" spans="1:9" ht="12.75" customHeight="1">
      <c r="A450" s="75" t="s">
        <v>189</v>
      </c>
      <c r="B450" s="75" t="s">
        <v>260</v>
      </c>
      <c r="C450" s="75" t="s">
        <v>261</v>
      </c>
      <c r="D450" s="75">
        <v>109</v>
      </c>
      <c r="E450" s="75" t="s">
        <v>0</v>
      </c>
      <c r="F450" s="75">
        <v>1</v>
      </c>
      <c r="G450" s="75" t="s">
        <v>450</v>
      </c>
      <c r="H450" s="75">
        <v>0</v>
      </c>
      <c r="I450" s="75" t="s">
        <v>450</v>
      </c>
    </row>
    <row r="451" spans="1:9" ht="12.75" customHeight="1">
      <c r="A451" s="41" t="s">
        <v>189</v>
      </c>
      <c r="B451" s="41" t="s">
        <v>1131</v>
      </c>
      <c r="C451" s="41" t="s">
        <v>1132</v>
      </c>
      <c r="D451" s="75">
        <v>109</v>
      </c>
      <c r="E451" s="41" t="s">
        <v>0</v>
      </c>
      <c r="F451" s="41">
        <v>1</v>
      </c>
      <c r="G451" s="41" t="s">
        <v>450</v>
      </c>
      <c r="H451" s="41">
        <v>0</v>
      </c>
      <c r="I451" s="41" t="s">
        <v>450</v>
      </c>
    </row>
    <row r="452" spans="1:9" ht="12.75" customHeight="1">
      <c r="A452" s="75" t="s">
        <v>189</v>
      </c>
      <c r="B452" s="75" t="s">
        <v>262</v>
      </c>
      <c r="C452" s="75" t="s">
        <v>263</v>
      </c>
      <c r="D452" s="75">
        <v>109</v>
      </c>
      <c r="E452" s="75" t="s">
        <v>0</v>
      </c>
      <c r="F452" s="75">
        <v>1</v>
      </c>
      <c r="G452" s="75" t="s">
        <v>450</v>
      </c>
      <c r="H452" s="75">
        <v>0</v>
      </c>
      <c r="I452" s="75" t="s">
        <v>450</v>
      </c>
    </row>
    <row r="453" spans="1:9" ht="12.75" customHeight="1">
      <c r="A453" s="75" t="s">
        <v>189</v>
      </c>
      <c r="B453" s="75" t="s">
        <v>264</v>
      </c>
      <c r="C453" s="75" t="s">
        <v>265</v>
      </c>
      <c r="D453" s="75">
        <v>109</v>
      </c>
      <c r="E453" s="75" t="s">
        <v>0</v>
      </c>
      <c r="F453" s="75">
        <v>1</v>
      </c>
      <c r="G453" s="75" t="s">
        <v>450</v>
      </c>
      <c r="H453" s="75">
        <v>0</v>
      </c>
      <c r="I453" s="75" t="s">
        <v>450</v>
      </c>
    </row>
    <row r="454" spans="1:9" ht="12.75" customHeight="1">
      <c r="A454" s="41" t="s">
        <v>189</v>
      </c>
      <c r="B454" s="41" t="s">
        <v>1133</v>
      </c>
      <c r="C454" s="41" t="s">
        <v>1134</v>
      </c>
      <c r="D454" s="75">
        <v>109</v>
      </c>
      <c r="E454" s="41" t="s">
        <v>0</v>
      </c>
      <c r="F454" s="41">
        <v>1</v>
      </c>
      <c r="G454" s="41" t="s">
        <v>450</v>
      </c>
      <c r="H454" s="41">
        <v>0</v>
      </c>
      <c r="I454" s="41" t="s">
        <v>450</v>
      </c>
    </row>
    <row r="455" spans="1:9" ht="12.75" customHeight="1">
      <c r="A455" s="41" t="s">
        <v>189</v>
      </c>
      <c r="B455" s="41" t="s">
        <v>1135</v>
      </c>
      <c r="C455" s="41" t="s">
        <v>1136</v>
      </c>
      <c r="D455" s="75">
        <v>109</v>
      </c>
      <c r="E455" s="41" t="s">
        <v>0</v>
      </c>
      <c r="F455" s="41">
        <v>1</v>
      </c>
      <c r="G455" s="41" t="s">
        <v>450</v>
      </c>
      <c r="H455" s="41">
        <v>0</v>
      </c>
      <c r="I455" s="41" t="s">
        <v>450</v>
      </c>
    </row>
    <row r="456" spans="1:9" ht="12.75" customHeight="1">
      <c r="A456" s="108" t="s">
        <v>189</v>
      </c>
      <c r="B456" s="108" t="s">
        <v>268</v>
      </c>
      <c r="C456" s="108" t="s">
        <v>269</v>
      </c>
      <c r="D456" s="108">
        <v>109</v>
      </c>
      <c r="E456" s="108" t="s">
        <v>0</v>
      </c>
      <c r="F456" s="108">
        <v>1</v>
      </c>
      <c r="G456" s="108" t="s">
        <v>450</v>
      </c>
      <c r="H456" s="108">
        <v>0</v>
      </c>
      <c r="I456" s="108" t="s">
        <v>450</v>
      </c>
    </row>
    <row r="457" spans="1:10" ht="12.75" customHeight="1">
      <c r="A457" s="41"/>
      <c r="B457" s="41">
        <f>COUNTA(B369:B456)</f>
        <v>88</v>
      </c>
      <c r="C457" s="41"/>
      <c r="D457" s="41"/>
      <c r="E457" s="41"/>
      <c r="F457" s="41">
        <f>COUNTIF(F369:F456,"&gt;0")</f>
        <v>88</v>
      </c>
      <c r="G457" s="41"/>
      <c r="H457" s="41"/>
      <c r="I457" s="41"/>
      <c r="J457" s="41"/>
    </row>
    <row r="458" spans="1:9" ht="12.75" customHeight="1">
      <c r="A458" s="41"/>
      <c r="C458" s="41"/>
      <c r="D458" s="41"/>
      <c r="E458" s="41"/>
      <c r="F458" s="41"/>
      <c r="G458" s="41"/>
      <c r="H458" s="41"/>
      <c r="I458" s="41"/>
    </row>
    <row r="459" spans="1:9" ht="12.75" customHeight="1">
      <c r="A459" s="75" t="s">
        <v>272</v>
      </c>
      <c r="B459" s="75" t="s">
        <v>273</v>
      </c>
      <c r="C459" s="75" t="s">
        <v>274</v>
      </c>
      <c r="D459" s="75">
        <v>109</v>
      </c>
      <c r="E459" s="75" t="s">
        <v>0</v>
      </c>
      <c r="F459" s="75">
        <v>1</v>
      </c>
      <c r="G459" s="75" t="s">
        <v>450</v>
      </c>
      <c r="H459" s="75">
        <v>0</v>
      </c>
      <c r="I459" s="75" t="s">
        <v>450</v>
      </c>
    </row>
    <row r="460" spans="1:9" ht="12.75" customHeight="1">
      <c r="A460" s="75" t="s">
        <v>272</v>
      </c>
      <c r="B460" s="75" t="s">
        <v>275</v>
      </c>
      <c r="C460" s="75" t="s">
        <v>276</v>
      </c>
      <c r="D460" s="75">
        <v>109</v>
      </c>
      <c r="E460" s="75" t="s">
        <v>0</v>
      </c>
      <c r="F460" s="75">
        <v>1</v>
      </c>
      <c r="G460" s="75" t="s">
        <v>450</v>
      </c>
      <c r="H460" s="75">
        <v>0</v>
      </c>
      <c r="I460" s="75" t="s">
        <v>450</v>
      </c>
    </row>
    <row r="461" spans="1:9" ht="12.75" customHeight="1">
      <c r="A461" s="75" t="s">
        <v>272</v>
      </c>
      <c r="B461" s="75" t="s">
        <v>277</v>
      </c>
      <c r="C461" s="75" t="s">
        <v>278</v>
      </c>
      <c r="D461" s="75">
        <v>109</v>
      </c>
      <c r="E461" s="75" t="s">
        <v>0</v>
      </c>
      <c r="F461" s="75">
        <v>1</v>
      </c>
      <c r="G461" s="75" t="s">
        <v>1</v>
      </c>
      <c r="H461" s="75">
        <v>0</v>
      </c>
      <c r="I461" s="75" t="s">
        <v>1</v>
      </c>
    </row>
    <row r="462" spans="1:9" ht="12.75" customHeight="1">
      <c r="A462" s="41" t="s">
        <v>272</v>
      </c>
      <c r="B462" s="41" t="s">
        <v>1137</v>
      </c>
      <c r="C462" s="41" t="s">
        <v>1138</v>
      </c>
      <c r="D462" s="75">
        <v>109</v>
      </c>
      <c r="E462" s="41" t="s">
        <v>0</v>
      </c>
      <c r="F462" s="41">
        <v>1</v>
      </c>
      <c r="G462" s="41" t="s">
        <v>1</v>
      </c>
      <c r="H462" s="41">
        <v>0</v>
      </c>
      <c r="I462" s="41" t="s">
        <v>1</v>
      </c>
    </row>
    <row r="463" spans="1:9" ht="12.75" customHeight="1">
      <c r="A463" s="75" t="s">
        <v>272</v>
      </c>
      <c r="B463" s="75" t="s">
        <v>279</v>
      </c>
      <c r="C463" s="75" t="s">
        <v>280</v>
      </c>
      <c r="D463" s="75">
        <v>109</v>
      </c>
      <c r="E463" s="75" t="s">
        <v>0</v>
      </c>
      <c r="F463" s="75">
        <v>1</v>
      </c>
      <c r="G463" s="75" t="s">
        <v>450</v>
      </c>
      <c r="H463" s="75">
        <v>0</v>
      </c>
      <c r="I463" s="75" t="s">
        <v>450</v>
      </c>
    </row>
    <row r="464" spans="1:9" ht="12.75" customHeight="1">
      <c r="A464" s="75" t="s">
        <v>272</v>
      </c>
      <c r="B464" s="75" t="s">
        <v>281</v>
      </c>
      <c r="C464" s="75" t="s">
        <v>282</v>
      </c>
      <c r="D464" s="75">
        <v>109</v>
      </c>
      <c r="E464" s="75" t="s">
        <v>0</v>
      </c>
      <c r="F464" s="75">
        <v>1</v>
      </c>
      <c r="G464" s="75" t="s">
        <v>450</v>
      </c>
      <c r="H464" s="75">
        <v>0</v>
      </c>
      <c r="I464" s="75" t="s">
        <v>450</v>
      </c>
    </row>
    <row r="465" spans="1:9" ht="12.75" customHeight="1">
      <c r="A465" s="75" t="s">
        <v>272</v>
      </c>
      <c r="B465" s="75" t="s">
        <v>283</v>
      </c>
      <c r="C465" s="75" t="s">
        <v>284</v>
      </c>
      <c r="D465" s="75">
        <v>109</v>
      </c>
      <c r="E465" s="75" t="s">
        <v>0</v>
      </c>
      <c r="F465" s="75">
        <v>1</v>
      </c>
      <c r="G465" s="75" t="s">
        <v>1</v>
      </c>
      <c r="H465" s="75">
        <v>0</v>
      </c>
      <c r="I465" s="75" t="s">
        <v>1</v>
      </c>
    </row>
    <row r="466" spans="1:9" ht="12.75" customHeight="1">
      <c r="A466" s="75" t="s">
        <v>272</v>
      </c>
      <c r="B466" s="75" t="s">
        <v>285</v>
      </c>
      <c r="C466" s="75" t="s">
        <v>286</v>
      </c>
      <c r="D466" s="75">
        <v>109</v>
      </c>
      <c r="E466" s="75" t="s">
        <v>0</v>
      </c>
      <c r="F466" s="75">
        <v>1</v>
      </c>
      <c r="G466" s="75" t="s">
        <v>1</v>
      </c>
      <c r="H466" s="75">
        <v>0</v>
      </c>
      <c r="I466" s="75" t="s">
        <v>1</v>
      </c>
    </row>
    <row r="467" spans="1:9" ht="12.75" customHeight="1">
      <c r="A467" s="75" t="s">
        <v>272</v>
      </c>
      <c r="B467" s="75" t="s">
        <v>287</v>
      </c>
      <c r="C467" s="75" t="s">
        <v>288</v>
      </c>
      <c r="D467" s="75">
        <v>109</v>
      </c>
      <c r="E467" s="75" t="s">
        <v>0</v>
      </c>
      <c r="F467" s="75">
        <v>1</v>
      </c>
      <c r="G467" s="75" t="s">
        <v>450</v>
      </c>
      <c r="H467" s="75">
        <v>0</v>
      </c>
      <c r="I467" s="75" t="s">
        <v>450</v>
      </c>
    </row>
    <row r="468" spans="1:9" ht="12.75" customHeight="1">
      <c r="A468" s="75" t="s">
        <v>272</v>
      </c>
      <c r="B468" s="75" t="s">
        <v>289</v>
      </c>
      <c r="C468" s="75" t="s">
        <v>290</v>
      </c>
      <c r="D468" s="75">
        <v>109</v>
      </c>
      <c r="E468" s="75" t="s">
        <v>0</v>
      </c>
      <c r="F468" s="75">
        <v>1</v>
      </c>
      <c r="G468" s="75" t="s">
        <v>1</v>
      </c>
      <c r="H468" s="75">
        <v>0</v>
      </c>
      <c r="I468" s="75" t="s">
        <v>1</v>
      </c>
    </row>
    <row r="469" spans="1:9" ht="12.75" customHeight="1">
      <c r="A469" s="75" t="s">
        <v>272</v>
      </c>
      <c r="B469" s="75" t="s">
        <v>291</v>
      </c>
      <c r="C469" s="75" t="s">
        <v>292</v>
      </c>
      <c r="D469" s="75">
        <v>109</v>
      </c>
      <c r="E469" s="75" t="s">
        <v>0</v>
      </c>
      <c r="F469" s="75">
        <v>1</v>
      </c>
      <c r="G469" s="75" t="s">
        <v>1</v>
      </c>
      <c r="H469" s="75">
        <v>0</v>
      </c>
      <c r="I469" s="75" t="s">
        <v>1</v>
      </c>
    </row>
    <row r="470" spans="1:9" ht="12.75" customHeight="1">
      <c r="A470" s="75" t="s">
        <v>272</v>
      </c>
      <c r="B470" s="75" t="s">
        <v>293</v>
      </c>
      <c r="C470" s="75" t="s">
        <v>294</v>
      </c>
      <c r="D470" s="75">
        <v>109</v>
      </c>
      <c r="E470" s="75" t="s">
        <v>0</v>
      </c>
      <c r="F470" s="75">
        <v>1</v>
      </c>
      <c r="G470" s="75" t="s">
        <v>1</v>
      </c>
      <c r="H470" s="75">
        <v>0</v>
      </c>
      <c r="I470" s="75" t="s">
        <v>1</v>
      </c>
    </row>
    <row r="471" spans="1:9" ht="12.75" customHeight="1">
      <c r="A471" s="75" t="s">
        <v>272</v>
      </c>
      <c r="B471" s="75" t="s">
        <v>548</v>
      </c>
      <c r="C471" s="75" t="s">
        <v>295</v>
      </c>
      <c r="D471" s="75">
        <v>109</v>
      </c>
      <c r="E471" s="75" t="s">
        <v>0</v>
      </c>
      <c r="F471" s="75">
        <v>1</v>
      </c>
      <c r="G471" s="75" t="s">
        <v>1</v>
      </c>
      <c r="H471" s="75">
        <v>0</v>
      </c>
      <c r="I471" s="75" t="s">
        <v>1</v>
      </c>
    </row>
    <row r="472" spans="1:9" ht="12.75" customHeight="1">
      <c r="A472" s="75" t="s">
        <v>272</v>
      </c>
      <c r="B472" s="75" t="s">
        <v>296</v>
      </c>
      <c r="C472" s="75" t="s">
        <v>297</v>
      </c>
      <c r="D472" s="75">
        <v>109</v>
      </c>
      <c r="E472" s="75" t="s">
        <v>0</v>
      </c>
      <c r="F472" s="75">
        <v>1</v>
      </c>
      <c r="G472" s="75" t="s">
        <v>450</v>
      </c>
      <c r="H472" s="75">
        <v>0</v>
      </c>
      <c r="I472" s="75" t="s">
        <v>450</v>
      </c>
    </row>
    <row r="473" spans="1:9" ht="12.75" customHeight="1">
      <c r="A473" s="107" t="s">
        <v>272</v>
      </c>
      <c r="B473" s="107" t="s">
        <v>298</v>
      </c>
      <c r="C473" s="107" t="s">
        <v>299</v>
      </c>
      <c r="D473" s="107">
        <v>109</v>
      </c>
      <c r="E473" s="107" t="s">
        <v>0</v>
      </c>
      <c r="F473" s="107">
        <v>1</v>
      </c>
      <c r="G473" s="107" t="s">
        <v>450</v>
      </c>
      <c r="H473" s="107">
        <v>0</v>
      </c>
      <c r="I473" s="107" t="s">
        <v>450</v>
      </c>
    </row>
    <row r="474" spans="1:10" ht="9">
      <c r="A474" s="41"/>
      <c r="B474" s="41">
        <f>COUNTA(B459:B473)</f>
        <v>15</v>
      </c>
      <c r="C474" s="41"/>
      <c r="D474" s="41"/>
      <c r="E474" s="41"/>
      <c r="F474" s="41">
        <f>COUNTIF(F459:F473,"&gt;0")</f>
        <v>15</v>
      </c>
      <c r="G474" s="41"/>
      <c r="H474" s="41"/>
      <c r="I474" s="41"/>
      <c r="J474" s="41"/>
    </row>
    <row r="475" spans="1:9" ht="12.75" customHeight="1">
      <c r="A475" s="41"/>
      <c r="C475" s="41"/>
      <c r="D475" s="41"/>
      <c r="E475" s="41"/>
      <c r="F475" s="41"/>
      <c r="G475" s="41"/>
      <c r="H475" s="41"/>
      <c r="I475" s="41"/>
    </row>
    <row r="476" spans="1:9" ht="12.75" customHeight="1">
      <c r="A476" s="75" t="s">
        <v>300</v>
      </c>
      <c r="B476" s="75" t="s">
        <v>301</v>
      </c>
      <c r="C476" s="75" t="s">
        <v>302</v>
      </c>
      <c r="D476" s="75">
        <v>109</v>
      </c>
      <c r="E476" s="75" t="s">
        <v>0</v>
      </c>
      <c r="F476" s="75">
        <v>1</v>
      </c>
      <c r="G476" s="75" t="s">
        <v>450</v>
      </c>
      <c r="H476" s="75">
        <v>0</v>
      </c>
      <c r="I476" s="75" t="s">
        <v>450</v>
      </c>
    </row>
    <row r="477" spans="1:9" ht="12.75" customHeight="1">
      <c r="A477" s="75" t="s">
        <v>300</v>
      </c>
      <c r="B477" s="75" t="s">
        <v>303</v>
      </c>
      <c r="C477" s="75" t="s">
        <v>304</v>
      </c>
      <c r="D477" s="75">
        <v>109</v>
      </c>
      <c r="E477" s="75" t="s">
        <v>0</v>
      </c>
      <c r="F477" s="75">
        <v>1</v>
      </c>
      <c r="G477" s="75" t="s">
        <v>450</v>
      </c>
      <c r="H477" s="75">
        <v>0</v>
      </c>
      <c r="I477" s="75" t="s">
        <v>450</v>
      </c>
    </row>
    <row r="478" spans="1:9" ht="12.75" customHeight="1">
      <c r="A478" s="75" t="s">
        <v>300</v>
      </c>
      <c r="B478" s="75" t="s">
        <v>305</v>
      </c>
      <c r="C478" s="75" t="s">
        <v>193</v>
      </c>
      <c r="D478" s="75">
        <v>109</v>
      </c>
      <c r="E478" s="75" t="s">
        <v>0</v>
      </c>
      <c r="F478" s="75">
        <v>1</v>
      </c>
      <c r="G478" s="75" t="s">
        <v>450</v>
      </c>
      <c r="H478" s="75">
        <v>0</v>
      </c>
      <c r="I478" s="75" t="s">
        <v>450</v>
      </c>
    </row>
    <row r="479" spans="1:9" ht="12.75" customHeight="1">
      <c r="A479" s="75" t="s">
        <v>300</v>
      </c>
      <c r="B479" s="75" t="s">
        <v>306</v>
      </c>
      <c r="C479" s="75" t="s">
        <v>307</v>
      </c>
      <c r="D479" s="75">
        <v>109</v>
      </c>
      <c r="E479" s="75" t="s">
        <v>0</v>
      </c>
      <c r="F479" s="75">
        <v>1</v>
      </c>
      <c r="G479" s="75" t="s">
        <v>450</v>
      </c>
      <c r="H479" s="75">
        <v>0</v>
      </c>
      <c r="I479" s="75" t="s">
        <v>450</v>
      </c>
    </row>
    <row r="480" spans="1:9" ht="12.75" customHeight="1">
      <c r="A480" s="75" t="s">
        <v>300</v>
      </c>
      <c r="B480" s="75" t="s">
        <v>308</v>
      </c>
      <c r="C480" s="75" t="s">
        <v>309</v>
      </c>
      <c r="D480" s="75">
        <v>109</v>
      </c>
      <c r="E480" s="75" t="s">
        <v>0</v>
      </c>
      <c r="F480" s="75">
        <v>1</v>
      </c>
      <c r="G480" s="75" t="s">
        <v>450</v>
      </c>
      <c r="H480" s="75">
        <v>0</v>
      </c>
      <c r="I480" s="75" t="s">
        <v>450</v>
      </c>
    </row>
    <row r="481" spans="1:9" ht="12.75" customHeight="1">
      <c r="A481" s="75" t="s">
        <v>300</v>
      </c>
      <c r="B481" s="75" t="s">
        <v>310</v>
      </c>
      <c r="C481" s="75" t="s">
        <v>311</v>
      </c>
      <c r="D481" s="75">
        <v>109</v>
      </c>
      <c r="E481" s="75" t="s">
        <v>0</v>
      </c>
      <c r="F481" s="75">
        <v>1</v>
      </c>
      <c r="G481" s="75" t="s">
        <v>450</v>
      </c>
      <c r="H481" s="75">
        <v>0</v>
      </c>
      <c r="I481" s="75" t="s">
        <v>450</v>
      </c>
    </row>
    <row r="482" spans="1:9" ht="12.75" customHeight="1">
      <c r="A482" s="75" t="s">
        <v>300</v>
      </c>
      <c r="B482" s="75" t="s">
        <v>312</v>
      </c>
      <c r="C482" s="75" t="s">
        <v>313</v>
      </c>
      <c r="D482" s="75">
        <v>109</v>
      </c>
      <c r="E482" s="75" t="s">
        <v>0</v>
      </c>
      <c r="F482" s="75">
        <v>1</v>
      </c>
      <c r="G482" s="75" t="s">
        <v>450</v>
      </c>
      <c r="H482" s="75">
        <v>0</v>
      </c>
      <c r="I482" s="75" t="s">
        <v>450</v>
      </c>
    </row>
    <row r="483" spans="1:9" ht="12.75" customHeight="1">
      <c r="A483" s="41" t="s">
        <v>300</v>
      </c>
      <c r="B483" s="41" t="s">
        <v>1139</v>
      </c>
      <c r="C483" s="41" t="s">
        <v>1140</v>
      </c>
      <c r="D483" s="75">
        <v>109</v>
      </c>
      <c r="E483" s="41" t="s">
        <v>0</v>
      </c>
      <c r="F483" s="41">
        <v>1</v>
      </c>
      <c r="G483" s="41" t="s">
        <v>1</v>
      </c>
      <c r="H483" s="41">
        <v>0</v>
      </c>
      <c r="I483" s="41" t="s">
        <v>1</v>
      </c>
    </row>
    <row r="484" spans="1:9" ht="12.75" customHeight="1">
      <c r="A484" s="41" t="s">
        <v>300</v>
      </c>
      <c r="B484" s="41" t="s">
        <v>1141</v>
      </c>
      <c r="C484" s="41" t="s">
        <v>1142</v>
      </c>
      <c r="D484" s="75">
        <v>109</v>
      </c>
      <c r="E484" s="41" t="s">
        <v>0</v>
      </c>
      <c r="F484" s="41">
        <v>1</v>
      </c>
      <c r="G484" s="41" t="s">
        <v>450</v>
      </c>
      <c r="H484" s="41">
        <v>0</v>
      </c>
      <c r="I484" s="41" t="s">
        <v>450</v>
      </c>
    </row>
    <row r="485" spans="1:9" ht="12.75" customHeight="1">
      <c r="A485" s="75" t="s">
        <v>300</v>
      </c>
      <c r="B485" s="75" t="s">
        <v>314</v>
      </c>
      <c r="C485" s="75" t="s">
        <v>315</v>
      </c>
      <c r="D485" s="75">
        <v>109</v>
      </c>
      <c r="E485" s="75" t="s">
        <v>0</v>
      </c>
      <c r="F485" s="75">
        <v>1</v>
      </c>
      <c r="G485" s="75" t="s">
        <v>450</v>
      </c>
      <c r="H485" s="75">
        <v>0</v>
      </c>
      <c r="I485" s="75" t="s">
        <v>450</v>
      </c>
    </row>
    <row r="486" spans="1:9" ht="12.75" customHeight="1">
      <c r="A486" s="75" t="s">
        <v>300</v>
      </c>
      <c r="B486" s="75" t="s">
        <v>317</v>
      </c>
      <c r="C486" s="75" t="s">
        <v>318</v>
      </c>
      <c r="D486" s="75">
        <v>109</v>
      </c>
      <c r="E486" s="75" t="s">
        <v>0</v>
      </c>
      <c r="F486" s="75">
        <v>1</v>
      </c>
      <c r="G486" s="75" t="s">
        <v>450</v>
      </c>
      <c r="H486" s="75">
        <v>0</v>
      </c>
      <c r="I486" s="75" t="s">
        <v>450</v>
      </c>
    </row>
    <row r="487" spans="1:9" ht="12.75" customHeight="1">
      <c r="A487" s="75" t="s">
        <v>300</v>
      </c>
      <c r="B487" s="75" t="s">
        <v>319</v>
      </c>
      <c r="C487" s="75" t="s">
        <v>320</v>
      </c>
      <c r="D487" s="75">
        <v>109</v>
      </c>
      <c r="E487" s="75" t="s">
        <v>0</v>
      </c>
      <c r="F487" s="75">
        <v>1</v>
      </c>
      <c r="G487" s="75" t="s">
        <v>450</v>
      </c>
      <c r="H487" s="75">
        <v>0</v>
      </c>
      <c r="I487" s="75" t="s">
        <v>450</v>
      </c>
    </row>
    <row r="488" spans="1:9" ht="12.75" customHeight="1">
      <c r="A488" s="75" t="s">
        <v>300</v>
      </c>
      <c r="B488" s="75" t="s">
        <v>321</v>
      </c>
      <c r="C488" s="75" t="s">
        <v>322</v>
      </c>
      <c r="D488" s="75">
        <v>109</v>
      </c>
      <c r="E488" s="75" t="s">
        <v>0</v>
      </c>
      <c r="F488" s="75">
        <v>1</v>
      </c>
      <c r="G488" s="75" t="s">
        <v>450</v>
      </c>
      <c r="H488" s="75">
        <v>0</v>
      </c>
      <c r="I488" s="75" t="s">
        <v>450</v>
      </c>
    </row>
    <row r="489" spans="1:9" ht="12.75" customHeight="1">
      <c r="A489" s="41" t="s">
        <v>300</v>
      </c>
      <c r="B489" s="41" t="s">
        <v>1143</v>
      </c>
      <c r="C489" s="41" t="s">
        <v>1144</v>
      </c>
      <c r="D489" s="75">
        <v>109</v>
      </c>
      <c r="E489" s="41" t="s">
        <v>0</v>
      </c>
      <c r="F489" s="41">
        <v>1</v>
      </c>
      <c r="G489" s="41" t="s">
        <v>450</v>
      </c>
      <c r="H489" s="41">
        <v>0</v>
      </c>
      <c r="I489" s="41" t="s">
        <v>450</v>
      </c>
    </row>
    <row r="490" spans="1:9" ht="12.75" customHeight="1">
      <c r="A490" s="41" t="s">
        <v>300</v>
      </c>
      <c r="B490" s="41" t="s">
        <v>1145</v>
      </c>
      <c r="C490" s="41" t="s">
        <v>1146</v>
      </c>
      <c r="D490" s="75">
        <v>109</v>
      </c>
      <c r="E490" s="41" t="s">
        <v>0</v>
      </c>
      <c r="F490" s="41">
        <v>1</v>
      </c>
      <c r="G490" s="41" t="s">
        <v>450</v>
      </c>
      <c r="H490" s="41">
        <v>0</v>
      </c>
      <c r="I490" s="41" t="s">
        <v>450</v>
      </c>
    </row>
    <row r="491" spans="1:9" ht="12.75" customHeight="1">
      <c r="A491" s="75" t="s">
        <v>300</v>
      </c>
      <c r="B491" s="75" t="s">
        <v>323</v>
      </c>
      <c r="C491" s="75" t="s">
        <v>324</v>
      </c>
      <c r="D491" s="75">
        <v>109</v>
      </c>
      <c r="E491" s="75" t="s">
        <v>0</v>
      </c>
      <c r="F491" s="75">
        <v>1</v>
      </c>
      <c r="G491" s="75" t="s">
        <v>450</v>
      </c>
      <c r="H491" s="75">
        <v>0</v>
      </c>
      <c r="I491" s="75" t="s">
        <v>450</v>
      </c>
    </row>
    <row r="492" spans="1:9" ht="12.75" customHeight="1">
      <c r="A492" s="75" t="s">
        <v>300</v>
      </c>
      <c r="B492" s="75" t="s">
        <v>325</v>
      </c>
      <c r="C492" s="75" t="s">
        <v>326</v>
      </c>
      <c r="D492" s="75">
        <v>109</v>
      </c>
      <c r="E492" s="75" t="s">
        <v>0</v>
      </c>
      <c r="F492" s="75">
        <v>1</v>
      </c>
      <c r="G492" s="75" t="s">
        <v>450</v>
      </c>
      <c r="H492" s="75">
        <v>0</v>
      </c>
      <c r="I492" s="75" t="s">
        <v>450</v>
      </c>
    </row>
    <row r="493" spans="1:9" ht="12.75" customHeight="1">
      <c r="A493" s="75" t="s">
        <v>300</v>
      </c>
      <c r="B493" s="75" t="s">
        <v>327</v>
      </c>
      <c r="C493" s="75" t="s">
        <v>328</v>
      </c>
      <c r="D493" s="75">
        <v>109</v>
      </c>
      <c r="E493" s="75" t="s">
        <v>0</v>
      </c>
      <c r="F493" s="75">
        <v>1</v>
      </c>
      <c r="G493" s="75" t="s">
        <v>450</v>
      </c>
      <c r="H493" s="75">
        <v>0</v>
      </c>
      <c r="I493" s="75" t="s">
        <v>450</v>
      </c>
    </row>
    <row r="494" spans="1:9" ht="12.75" customHeight="1">
      <c r="A494" s="75" t="s">
        <v>300</v>
      </c>
      <c r="B494" s="75" t="s">
        <v>329</v>
      </c>
      <c r="C494" s="75" t="s">
        <v>330</v>
      </c>
      <c r="D494" s="75">
        <v>109</v>
      </c>
      <c r="E494" s="75" t="s">
        <v>0</v>
      </c>
      <c r="F494" s="75">
        <v>1</v>
      </c>
      <c r="G494" s="75" t="s">
        <v>450</v>
      </c>
      <c r="H494" s="75">
        <v>0</v>
      </c>
      <c r="I494" s="75" t="s">
        <v>450</v>
      </c>
    </row>
    <row r="495" spans="1:9" ht="12.75" customHeight="1">
      <c r="A495" s="41" t="s">
        <v>300</v>
      </c>
      <c r="B495" s="41" t="s">
        <v>1147</v>
      </c>
      <c r="C495" s="41" t="s">
        <v>1148</v>
      </c>
      <c r="D495" s="75">
        <v>109</v>
      </c>
      <c r="E495" s="41" t="s">
        <v>0</v>
      </c>
      <c r="F495" s="41">
        <v>2</v>
      </c>
      <c r="G495" s="41" t="s">
        <v>1</v>
      </c>
      <c r="H495" s="41">
        <v>0</v>
      </c>
      <c r="I495" s="41" t="s">
        <v>1</v>
      </c>
    </row>
    <row r="496" spans="1:9" ht="12.75" customHeight="1">
      <c r="A496" s="75" t="s">
        <v>300</v>
      </c>
      <c r="B496" s="75" t="s">
        <v>331</v>
      </c>
      <c r="C496" s="75" t="s">
        <v>332</v>
      </c>
      <c r="D496" s="75">
        <v>109</v>
      </c>
      <c r="E496" s="75" t="s">
        <v>0</v>
      </c>
      <c r="F496" s="75">
        <v>7</v>
      </c>
      <c r="G496" s="75" t="s">
        <v>450</v>
      </c>
      <c r="H496" s="75">
        <v>0</v>
      </c>
      <c r="I496" s="75" t="s">
        <v>450</v>
      </c>
    </row>
    <row r="497" spans="1:9" ht="12.75" customHeight="1">
      <c r="A497" s="75" t="s">
        <v>300</v>
      </c>
      <c r="B497" s="75" t="s">
        <v>334</v>
      </c>
      <c r="C497" s="75" t="s">
        <v>332</v>
      </c>
      <c r="D497" s="75">
        <v>109</v>
      </c>
      <c r="E497" s="75" t="s">
        <v>0</v>
      </c>
      <c r="F497" s="75">
        <v>7</v>
      </c>
      <c r="G497" s="75" t="s">
        <v>450</v>
      </c>
      <c r="H497" s="75">
        <v>0</v>
      </c>
      <c r="I497" s="75" t="s">
        <v>450</v>
      </c>
    </row>
    <row r="498" spans="1:9" ht="12.75" customHeight="1">
      <c r="A498" s="75" t="s">
        <v>300</v>
      </c>
      <c r="B498" s="75" t="s">
        <v>335</v>
      </c>
      <c r="C498" s="75" t="s">
        <v>332</v>
      </c>
      <c r="D498" s="75">
        <v>109</v>
      </c>
      <c r="E498" s="75" t="s">
        <v>0</v>
      </c>
      <c r="F498" s="75">
        <v>7</v>
      </c>
      <c r="G498" s="75" t="s">
        <v>450</v>
      </c>
      <c r="H498" s="75">
        <v>0</v>
      </c>
      <c r="I498" s="75" t="s">
        <v>450</v>
      </c>
    </row>
    <row r="499" spans="1:9" ht="12.75" customHeight="1">
      <c r="A499" s="75" t="s">
        <v>300</v>
      </c>
      <c r="B499" s="75" t="s">
        <v>333</v>
      </c>
      <c r="C499" s="75" t="s">
        <v>332</v>
      </c>
      <c r="D499" s="75">
        <v>109</v>
      </c>
      <c r="E499" s="75" t="s">
        <v>0</v>
      </c>
      <c r="F499" s="75">
        <v>7</v>
      </c>
      <c r="G499" s="75" t="s">
        <v>450</v>
      </c>
      <c r="H499" s="75">
        <v>0</v>
      </c>
      <c r="I499" s="75" t="s">
        <v>450</v>
      </c>
    </row>
    <row r="500" spans="1:9" ht="12.75" customHeight="1">
      <c r="A500" s="107" t="s">
        <v>300</v>
      </c>
      <c r="B500" s="107" t="s">
        <v>336</v>
      </c>
      <c r="C500" s="107" t="s">
        <v>337</v>
      </c>
      <c r="D500" s="107">
        <v>109</v>
      </c>
      <c r="E500" s="107" t="s">
        <v>0</v>
      </c>
      <c r="F500" s="107">
        <v>1</v>
      </c>
      <c r="G500" s="107" t="s">
        <v>450</v>
      </c>
      <c r="H500" s="107">
        <v>0</v>
      </c>
      <c r="I500" s="107" t="s">
        <v>450</v>
      </c>
    </row>
    <row r="501" spans="1:10" ht="9">
      <c r="A501" s="41"/>
      <c r="B501" s="41">
        <f>COUNTA(B476:B500)</f>
        <v>25</v>
      </c>
      <c r="C501" s="41"/>
      <c r="D501" s="41"/>
      <c r="E501" s="41"/>
      <c r="F501" s="41">
        <f>COUNTIF(F476:F500,"&gt;0")</f>
        <v>25</v>
      </c>
      <c r="G501" s="41"/>
      <c r="H501" s="41"/>
      <c r="I501" s="41"/>
      <c r="J501" s="41"/>
    </row>
    <row r="502" spans="1:9" ht="9">
      <c r="A502" s="41"/>
      <c r="C502" s="41"/>
      <c r="D502" s="41"/>
      <c r="E502" s="41"/>
      <c r="F502" s="41"/>
      <c r="G502" s="41"/>
      <c r="H502" s="41"/>
      <c r="I502" s="41"/>
    </row>
    <row r="503" spans="1:9" ht="12.75" customHeight="1">
      <c r="A503" s="41" t="s">
        <v>338</v>
      </c>
      <c r="B503" s="41" t="s">
        <v>1149</v>
      </c>
      <c r="C503" s="41" t="s">
        <v>1150</v>
      </c>
      <c r="D503" s="75">
        <v>109</v>
      </c>
      <c r="E503" s="41" t="s">
        <v>0</v>
      </c>
      <c r="F503" s="41">
        <v>1</v>
      </c>
      <c r="G503" s="41" t="s">
        <v>450</v>
      </c>
      <c r="H503" s="41">
        <v>0</v>
      </c>
      <c r="I503" s="41" t="s">
        <v>450</v>
      </c>
    </row>
    <row r="504" spans="1:9" ht="12.75" customHeight="1">
      <c r="A504" s="75" t="s">
        <v>338</v>
      </c>
      <c r="B504" s="75" t="s">
        <v>343</v>
      </c>
      <c r="C504" s="75" t="s">
        <v>344</v>
      </c>
      <c r="D504" s="75">
        <v>109</v>
      </c>
      <c r="E504" s="75" t="s">
        <v>0</v>
      </c>
      <c r="F504" s="75">
        <v>1</v>
      </c>
      <c r="G504" s="75" t="s">
        <v>450</v>
      </c>
      <c r="H504" s="75">
        <v>0</v>
      </c>
      <c r="I504" s="75" t="s">
        <v>450</v>
      </c>
    </row>
    <row r="505" spans="1:9" ht="12.75" customHeight="1">
      <c r="A505" s="41" t="s">
        <v>338</v>
      </c>
      <c r="B505" s="41" t="s">
        <v>1151</v>
      </c>
      <c r="C505" s="41" t="s">
        <v>1152</v>
      </c>
      <c r="D505" s="75">
        <v>109</v>
      </c>
      <c r="E505" s="41" t="s">
        <v>0</v>
      </c>
      <c r="F505" s="41">
        <v>1</v>
      </c>
      <c r="G505" s="41" t="s">
        <v>450</v>
      </c>
      <c r="H505" s="41">
        <v>0</v>
      </c>
      <c r="I505" s="41" t="s">
        <v>450</v>
      </c>
    </row>
    <row r="506" spans="1:9" ht="12.75" customHeight="1">
      <c r="A506" s="41" t="s">
        <v>338</v>
      </c>
      <c r="B506" s="41" t="s">
        <v>1153</v>
      </c>
      <c r="C506" s="41" t="s">
        <v>1154</v>
      </c>
      <c r="D506" s="75">
        <v>109</v>
      </c>
      <c r="E506" s="41" t="s">
        <v>0</v>
      </c>
      <c r="F506" s="41">
        <v>1</v>
      </c>
      <c r="G506" s="41" t="s">
        <v>450</v>
      </c>
      <c r="H506" s="41">
        <v>0</v>
      </c>
      <c r="I506" s="41" t="s">
        <v>450</v>
      </c>
    </row>
    <row r="507" spans="1:9" ht="12.75" customHeight="1">
      <c r="A507" s="41" t="s">
        <v>338</v>
      </c>
      <c r="B507" s="41" t="s">
        <v>1155</v>
      </c>
      <c r="C507" s="41" t="s">
        <v>1156</v>
      </c>
      <c r="D507" s="75">
        <v>109</v>
      </c>
      <c r="E507" s="41" t="s">
        <v>0</v>
      </c>
      <c r="F507" s="41">
        <v>1</v>
      </c>
      <c r="G507" s="41" t="s">
        <v>450</v>
      </c>
      <c r="H507" s="41">
        <v>0</v>
      </c>
      <c r="I507" s="41" t="s">
        <v>450</v>
      </c>
    </row>
    <row r="508" spans="1:9" ht="12.75" customHeight="1">
      <c r="A508" s="75" t="s">
        <v>338</v>
      </c>
      <c r="B508" s="75" t="s">
        <v>345</v>
      </c>
      <c r="C508" s="75" t="s">
        <v>346</v>
      </c>
      <c r="D508" s="75">
        <v>109</v>
      </c>
      <c r="E508" s="75" t="s">
        <v>0</v>
      </c>
      <c r="F508" s="75">
        <v>1</v>
      </c>
      <c r="G508" s="75" t="s">
        <v>450</v>
      </c>
      <c r="H508" s="75">
        <v>0</v>
      </c>
      <c r="I508" s="75" t="s">
        <v>450</v>
      </c>
    </row>
    <row r="509" spans="1:9" ht="12.75" customHeight="1">
      <c r="A509" s="41" t="s">
        <v>338</v>
      </c>
      <c r="B509" s="41" t="s">
        <v>1157</v>
      </c>
      <c r="C509" s="41" t="s">
        <v>1158</v>
      </c>
      <c r="D509" s="75">
        <v>109</v>
      </c>
      <c r="E509" s="41" t="s">
        <v>0</v>
      </c>
      <c r="F509" s="41">
        <v>1</v>
      </c>
      <c r="G509" s="41" t="s">
        <v>450</v>
      </c>
      <c r="H509" s="41">
        <v>0</v>
      </c>
      <c r="I509" s="41" t="s">
        <v>450</v>
      </c>
    </row>
    <row r="510" spans="1:9" ht="12.75" customHeight="1">
      <c r="A510" s="41" t="s">
        <v>338</v>
      </c>
      <c r="B510" s="41" t="s">
        <v>1159</v>
      </c>
      <c r="C510" s="41" t="s">
        <v>1160</v>
      </c>
      <c r="D510" s="75">
        <v>109</v>
      </c>
      <c r="E510" s="41" t="s">
        <v>0</v>
      </c>
      <c r="F510" s="41">
        <v>1</v>
      </c>
      <c r="G510" s="41" t="s">
        <v>450</v>
      </c>
      <c r="H510" s="41">
        <v>0</v>
      </c>
      <c r="I510" s="41" t="s">
        <v>450</v>
      </c>
    </row>
    <row r="511" spans="1:9" ht="12.75" customHeight="1">
      <c r="A511" s="75" t="s">
        <v>338</v>
      </c>
      <c r="B511" s="75" t="s">
        <v>347</v>
      </c>
      <c r="C511" s="75" t="s">
        <v>348</v>
      </c>
      <c r="D511" s="75">
        <v>109</v>
      </c>
      <c r="E511" s="75" t="s">
        <v>0</v>
      </c>
      <c r="F511" s="75">
        <v>1</v>
      </c>
      <c r="G511" s="75" t="s">
        <v>450</v>
      </c>
      <c r="H511" s="75">
        <v>0</v>
      </c>
      <c r="I511" s="75" t="s">
        <v>450</v>
      </c>
    </row>
    <row r="512" spans="1:9" ht="12.75" customHeight="1">
      <c r="A512" s="75" t="s">
        <v>338</v>
      </c>
      <c r="B512" s="75" t="s">
        <v>349</v>
      </c>
      <c r="C512" s="75" t="s">
        <v>350</v>
      </c>
      <c r="D512" s="75">
        <v>109</v>
      </c>
      <c r="E512" s="75" t="s">
        <v>0</v>
      </c>
      <c r="F512" s="75">
        <v>1</v>
      </c>
      <c r="G512" s="75" t="s">
        <v>450</v>
      </c>
      <c r="H512" s="75">
        <v>0</v>
      </c>
      <c r="I512" s="75" t="s">
        <v>450</v>
      </c>
    </row>
    <row r="513" spans="1:9" ht="12.75" customHeight="1">
      <c r="A513" s="75" t="s">
        <v>338</v>
      </c>
      <c r="B513" s="75" t="s">
        <v>549</v>
      </c>
      <c r="C513" s="75" t="s">
        <v>550</v>
      </c>
      <c r="D513" s="75">
        <v>109</v>
      </c>
      <c r="E513" s="75" t="s">
        <v>0</v>
      </c>
      <c r="F513" s="75">
        <v>1</v>
      </c>
      <c r="G513" s="75" t="s">
        <v>450</v>
      </c>
      <c r="H513" s="75">
        <v>0</v>
      </c>
      <c r="I513" s="75" t="s">
        <v>450</v>
      </c>
    </row>
    <row r="514" spans="1:9" ht="12.75" customHeight="1">
      <c r="A514" s="41" t="s">
        <v>338</v>
      </c>
      <c r="B514" s="41" t="s">
        <v>1161</v>
      </c>
      <c r="C514" s="41" t="s">
        <v>1162</v>
      </c>
      <c r="D514" s="75">
        <v>109</v>
      </c>
      <c r="E514" s="41" t="s">
        <v>0</v>
      </c>
      <c r="F514" s="41">
        <v>1</v>
      </c>
      <c r="G514" s="41" t="s">
        <v>450</v>
      </c>
      <c r="H514" s="41">
        <v>0</v>
      </c>
      <c r="I514" s="41" t="s">
        <v>450</v>
      </c>
    </row>
    <row r="515" spans="1:9" ht="12.75" customHeight="1">
      <c r="A515" s="41" t="s">
        <v>338</v>
      </c>
      <c r="B515" s="41" t="s">
        <v>1163</v>
      </c>
      <c r="C515" s="41" t="s">
        <v>1164</v>
      </c>
      <c r="D515" s="75">
        <v>109</v>
      </c>
      <c r="E515" s="41" t="s">
        <v>0</v>
      </c>
      <c r="F515" s="41">
        <v>1</v>
      </c>
      <c r="G515" s="41" t="s">
        <v>450</v>
      </c>
      <c r="H515" s="41">
        <v>0</v>
      </c>
      <c r="I515" s="41" t="s">
        <v>450</v>
      </c>
    </row>
    <row r="516" spans="1:9" ht="12.75" customHeight="1">
      <c r="A516" s="75" t="s">
        <v>338</v>
      </c>
      <c r="B516" s="75" t="s">
        <v>351</v>
      </c>
      <c r="C516" s="75" t="s">
        <v>352</v>
      </c>
      <c r="D516" s="75">
        <v>109</v>
      </c>
      <c r="E516" s="75" t="s">
        <v>0</v>
      </c>
      <c r="F516" s="75">
        <v>1</v>
      </c>
      <c r="G516" s="75" t="s">
        <v>450</v>
      </c>
      <c r="H516" s="75">
        <v>0</v>
      </c>
      <c r="I516" s="75" t="s">
        <v>450</v>
      </c>
    </row>
    <row r="517" spans="1:9" ht="12.75" customHeight="1">
      <c r="A517" s="75" t="s">
        <v>338</v>
      </c>
      <c r="B517" s="75" t="s">
        <v>353</v>
      </c>
      <c r="C517" s="75" t="s">
        <v>354</v>
      </c>
      <c r="D517" s="75">
        <v>109</v>
      </c>
      <c r="E517" s="75" t="s">
        <v>0</v>
      </c>
      <c r="F517" s="75">
        <v>1</v>
      </c>
      <c r="G517" s="75" t="s">
        <v>450</v>
      </c>
      <c r="H517" s="75">
        <v>0</v>
      </c>
      <c r="I517" s="75" t="s">
        <v>450</v>
      </c>
    </row>
    <row r="518" spans="1:9" ht="12.75" customHeight="1">
      <c r="A518" s="75" t="s">
        <v>338</v>
      </c>
      <c r="B518" s="75" t="s">
        <v>355</v>
      </c>
      <c r="C518" s="75" t="s">
        <v>356</v>
      </c>
      <c r="D518" s="75">
        <v>109</v>
      </c>
      <c r="E518" s="75" t="s">
        <v>0</v>
      </c>
      <c r="F518" s="75">
        <v>1</v>
      </c>
      <c r="G518" s="75" t="s">
        <v>450</v>
      </c>
      <c r="H518" s="75">
        <v>0</v>
      </c>
      <c r="I518" s="75" t="s">
        <v>450</v>
      </c>
    </row>
    <row r="519" spans="1:9" ht="12.75" customHeight="1">
      <c r="A519" s="41" t="s">
        <v>338</v>
      </c>
      <c r="B519" s="41" t="s">
        <v>1165</v>
      </c>
      <c r="C519" s="41" t="s">
        <v>1166</v>
      </c>
      <c r="D519" s="75">
        <v>109</v>
      </c>
      <c r="E519" s="41" t="s">
        <v>0</v>
      </c>
      <c r="F519" s="41">
        <v>1</v>
      </c>
      <c r="G519" s="41" t="s">
        <v>450</v>
      </c>
      <c r="H519" s="41">
        <v>0</v>
      </c>
      <c r="I519" s="41" t="s">
        <v>450</v>
      </c>
    </row>
    <row r="520" spans="1:9" ht="12.75" customHeight="1">
      <c r="A520" s="75" t="s">
        <v>338</v>
      </c>
      <c r="B520" s="75" t="s">
        <v>357</v>
      </c>
      <c r="C520" s="75" t="s">
        <v>313</v>
      </c>
      <c r="D520" s="75">
        <v>109</v>
      </c>
      <c r="E520" s="75" t="s">
        <v>0</v>
      </c>
      <c r="F520" s="75">
        <v>1</v>
      </c>
      <c r="G520" s="75" t="s">
        <v>450</v>
      </c>
      <c r="H520" s="75">
        <v>0</v>
      </c>
      <c r="I520" s="75" t="s">
        <v>450</v>
      </c>
    </row>
    <row r="521" spans="1:9" ht="12.75" customHeight="1">
      <c r="A521" s="75" t="s">
        <v>338</v>
      </c>
      <c r="B521" s="75" t="s">
        <v>358</v>
      </c>
      <c r="C521" s="75" t="s">
        <v>359</v>
      </c>
      <c r="D521" s="75">
        <v>109</v>
      </c>
      <c r="E521" s="75" t="s">
        <v>0</v>
      </c>
      <c r="F521" s="75">
        <v>1</v>
      </c>
      <c r="G521" s="75" t="s">
        <v>450</v>
      </c>
      <c r="H521" s="75">
        <v>0</v>
      </c>
      <c r="I521" s="75" t="s">
        <v>450</v>
      </c>
    </row>
    <row r="522" spans="1:9" ht="12.75" customHeight="1">
      <c r="A522" s="75" t="s">
        <v>338</v>
      </c>
      <c r="B522" s="75" t="s">
        <v>360</v>
      </c>
      <c r="C522" s="75" t="s">
        <v>361</v>
      </c>
      <c r="D522" s="75">
        <v>109</v>
      </c>
      <c r="E522" s="75" t="s">
        <v>0</v>
      </c>
      <c r="F522" s="75">
        <v>1</v>
      </c>
      <c r="G522" s="75" t="s">
        <v>450</v>
      </c>
      <c r="H522" s="75">
        <v>0</v>
      </c>
      <c r="I522" s="75" t="s">
        <v>450</v>
      </c>
    </row>
    <row r="523" spans="1:9" ht="12.75" customHeight="1">
      <c r="A523" s="75" t="s">
        <v>338</v>
      </c>
      <c r="B523" s="75" t="s">
        <v>362</v>
      </c>
      <c r="C523" s="75" t="s">
        <v>361</v>
      </c>
      <c r="D523" s="75">
        <v>109</v>
      </c>
      <c r="E523" s="75" t="s">
        <v>0</v>
      </c>
      <c r="F523" s="75">
        <v>1</v>
      </c>
      <c r="G523" s="75" t="s">
        <v>450</v>
      </c>
      <c r="H523" s="75">
        <v>0</v>
      </c>
      <c r="I523" s="75" t="s">
        <v>450</v>
      </c>
    </row>
    <row r="524" spans="1:9" ht="12.75" customHeight="1">
      <c r="A524" s="75" t="s">
        <v>338</v>
      </c>
      <c r="B524" s="75" t="s">
        <v>363</v>
      </c>
      <c r="C524" s="75" t="s">
        <v>364</v>
      </c>
      <c r="D524" s="75">
        <v>109</v>
      </c>
      <c r="E524" s="75" t="s">
        <v>0</v>
      </c>
      <c r="F524" s="75">
        <v>1</v>
      </c>
      <c r="G524" s="75" t="s">
        <v>450</v>
      </c>
      <c r="H524" s="75">
        <v>0</v>
      </c>
      <c r="I524" s="75" t="s">
        <v>450</v>
      </c>
    </row>
    <row r="525" spans="1:9" ht="12.75" customHeight="1">
      <c r="A525" s="75" t="s">
        <v>338</v>
      </c>
      <c r="B525" s="75" t="s">
        <v>365</v>
      </c>
      <c r="C525" s="75" t="s">
        <v>366</v>
      </c>
      <c r="D525" s="75">
        <v>109</v>
      </c>
      <c r="E525" s="75" t="s">
        <v>0</v>
      </c>
      <c r="F525" s="75">
        <v>1</v>
      </c>
      <c r="G525" s="75" t="s">
        <v>450</v>
      </c>
      <c r="H525" s="75">
        <v>0</v>
      </c>
      <c r="I525" s="75" t="s">
        <v>450</v>
      </c>
    </row>
    <row r="526" spans="1:9" ht="12.75" customHeight="1">
      <c r="A526" s="75" t="s">
        <v>338</v>
      </c>
      <c r="B526" s="75" t="s">
        <v>367</v>
      </c>
      <c r="C526" s="75" t="s">
        <v>368</v>
      </c>
      <c r="D526" s="75">
        <v>109</v>
      </c>
      <c r="E526" s="75" t="s">
        <v>0</v>
      </c>
      <c r="F526" s="75">
        <v>1</v>
      </c>
      <c r="G526" s="75" t="s">
        <v>450</v>
      </c>
      <c r="H526" s="75">
        <v>0</v>
      </c>
      <c r="I526" s="75" t="s">
        <v>450</v>
      </c>
    </row>
    <row r="527" spans="1:9" ht="12.75" customHeight="1">
      <c r="A527" s="75" t="s">
        <v>338</v>
      </c>
      <c r="B527" s="75" t="s">
        <v>369</v>
      </c>
      <c r="C527" s="75" t="s">
        <v>370</v>
      </c>
      <c r="D527" s="75">
        <v>109</v>
      </c>
      <c r="E527" s="75" t="s">
        <v>0</v>
      </c>
      <c r="F527" s="75">
        <v>1</v>
      </c>
      <c r="G527" s="75" t="s">
        <v>450</v>
      </c>
      <c r="H527" s="75">
        <v>0</v>
      </c>
      <c r="I527" s="75" t="s">
        <v>450</v>
      </c>
    </row>
    <row r="528" spans="1:9" ht="12.75" customHeight="1">
      <c r="A528" s="75" t="s">
        <v>338</v>
      </c>
      <c r="B528" s="75" t="s">
        <v>551</v>
      </c>
      <c r="C528" s="75" t="s">
        <v>552</v>
      </c>
      <c r="D528" s="75">
        <v>109</v>
      </c>
      <c r="E528" s="75" t="s">
        <v>0</v>
      </c>
      <c r="F528" s="75">
        <v>1</v>
      </c>
      <c r="G528" s="75" t="s">
        <v>450</v>
      </c>
      <c r="H528" s="75">
        <v>0</v>
      </c>
      <c r="I528" s="75" t="s">
        <v>450</v>
      </c>
    </row>
    <row r="529" spans="1:9" ht="12.75" customHeight="1">
      <c r="A529" s="41" t="s">
        <v>338</v>
      </c>
      <c r="B529" s="41" t="s">
        <v>1167</v>
      </c>
      <c r="C529" s="41" t="s">
        <v>1168</v>
      </c>
      <c r="D529" s="75">
        <v>109</v>
      </c>
      <c r="E529" s="41" t="s">
        <v>0</v>
      </c>
      <c r="F529" s="41">
        <v>1</v>
      </c>
      <c r="G529" s="41" t="s">
        <v>450</v>
      </c>
      <c r="H529" s="41">
        <v>0</v>
      </c>
      <c r="I529" s="41" t="s">
        <v>450</v>
      </c>
    </row>
    <row r="530" spans="1:9" ht="12.75" customHeight="1">
      <c r="A530" s="41" t="s">
        <v>338</v>
      </c>
      <c r="B530" s="41" t="s">
        <v>1169</v>
      </c>
      <c r="C530" s="41" t="s">
        <v>1170</v>
      </c>
      <c r="D530" s="75">
        <v>109</v>
      </c>
      <c r="E530" s="41" t="s">
        <v>0</v>
      </c>
      <c r="F530" s="41">
        <v>1</v>
      </c>
      <c r="G530" s="41" t="s">
        <v>450</v>
      </c>
      <c r="H530" s="41">
        <v>0</v>
      </c>
      <c r="I530" s="41" t="s">
        <v>450</v>
      </c>
    </row>
    <row r="531" spans="1:9" ht="12.75" customHeight="1">
      <c r="A531" s="41" t="s">
        <v>338</v>
      </c>
      <c r="B531" s="41" t="s">
        <v>1171</v>
      </c>
      <c r="C531" s="41" t="s">
        <v>1172</v>
      </c>
      <c r="D531" s="75">
        <v>109</v>
      </c>
      <c r="E531" s="41" t="s">
        <v>0</v>
      </c>
      <c r="F531" s="41">
        <v>1</v>
      </c>
      <c r="G531" s="41" t="s">
        <v>450</v>
      </c>
      <c r="H531" s="41">
        <v>0</v>
      </c>
      <c r="I531" s="41" t="s">
        <v>450</v>
      </c>
    </row>
    <row r="532" spans="1:9" ht="12.75" customHeight="1">
      <c r="A532" s="41" t="s">
        <v>338</v>
      </c>
      <c r="B532" s="41" t="s">
        <v>1173</v>
      </c>
      <c r="C532" s="41" t="s">
        <v>1174</v>
      </c>
      <c r="D532" s="75">
        <v>109</v>
      </c>
      <c r="E532" s="41" t="s">
        <v>0</v>
      </c>
      <c r="F532" s="41">
        <v>1</v>
      </c>
      <c r="G532" s="41" t="s">
        <v>450</v>
      </c>
      <c r="H532" s="41">
        <v>0</v>
      </c>
      <c r="I532" s="41" t="s">
        <v>450</v>
      </c>
    </row>
    <row r="533" spans="1:9" ht="12.75" customHeight="1">
      <c r="A533" s="75" t="s">
        <v>338</v>
      </c>
      <c r="B533" s="75" t="s">
        <v>371</v>
      </c>
      <c r="C533" s="75" t="s">
        <v>372</v>
      </c>
      <c r="D533" s="75">
        <v>109</v>
      </c>
      <c r="E533" s="75" t="s">
        <v>0</v>
      </c>
      <c r="F533" s="75">
        <v>1</v>
      </c>
      <c r="G533" s="75" t="s">
        <v>450</v>
      </c>
      <c r="H533" s="75">
        <v>0</v>
      </c>
      <c r="I533" s="75" t="s">
        <v>450</v>
      </c>
    </row>
    <row r="534" spans="1:9" ht="12.75" customHeight="1">
      <c r="A534" s="75" t="s">
        <v>338</v>
      </c>
      <c r="B534" s="75" t="s">
        <v>1309</v>
      </c>
      <c r="C534" s="75" t="s">
        <v>1310</v>
      </c>
      <c r="D534" s="75">
        <v>109</v>
      </c>
      <c r="E534" s="75" t="s">
        <v>0</v>
      </c>
      <c r="F534" s="75">
        <v>1</v>
      </c>
      <c r="G534" s="75" t="s">
        <v>450</v>
      </c>
      <c r="H534" s="75">
        <v>0</v>
      </c>
      <c r="I534" s="75" t="s">
        <v>450</v>
      </c>
    </row>
    <row r="535" spans="1:9" ht="12.75" customHeight="1">
      <c r="A535" s="41" t="s">
        <v>338</v>
      </c>
      <c r="B535" s="41" t="s">
        <v>1175</v>
      </c>
      <c r="C535" s="41" t="s">
        <v>1176</v>
      </c>
      <c r="D535" s="75">
        <v>109</v>
      </c>
      <c r="E535" s="41" t="s">
        <v>0</v>
      </c>
      <c r="F535" s="41">
        <v>1</v>
      </c>
      <c r="G535" s="41" t="s">
        <v>450</v>
      </c>
      <c r="H535" s="41">
        <v>0</v>
      </c>
      <c r="I535" s="41" t="s">
        <v>450</v>
      </c>
    </row>
    <row r="536" spans="1:9" ht="12.75" customHeight="1">
      <c r="A536" s="41" t="s">
        <v>338</v>
      </c>
      <c r="B536" s="41" t="s">
        <v>1177</v>
      </c>
      <c r="C536" s="41" t="s">
        <v>1178</v>
      </c>
      <c r="D536" s="75">
        <v>109</v>
      </c>
      <c r="E536" s="41" t="s">
        <v>0</v>
      </c>
      <c r="F536" s="41">
        <v>1</v>
      </c>
      <c r="G536" s="41" t="s">
        <v>450</v>
      </c>
      <c r="H536" s="41">
        <v>0</v>
      </c>
      <c r="I536" s="41" t="s">
        <v>450</v>
      </c>
    </row>
    <row r="537" spans="1:9" ht="12.75" customHeight="1">
      <c r="A537" s="41" t="s">
        <v>338</v>
      </c>
      <c r="B537" s="41" t="s">
        <v>1179</v>
      </c>
      <c r="C537" s="41" t="s">
        <v>1180</v>
      </c>
      <c r="D537" s="75">
        <v>109</v>
      </c>
      <c r="E537" s="41" t="s">
        <v>0</v>
      </c>
      <c r="F537" s="41">
        <v>1</v>
      </c>
      <c r="G537" s="41" t="s">
        <v>450</v>
      </c>
      <c r="H537" s="41">
        <v>0</v>
      </c>
      <c r="I537" s="41" t="s">
        <v>450</v>
      </c>
    </row>
    <row r="538" spans="1:9" ht="12.75" customHeight="1">
      <c r="A538" s="41" t="s">
        <v>338</v>
      </c>
      <c r="B538" s="41" t="s">
        <v>1181</v>
      </c>
      <c r="C538" s="41" t="s">
        <v>1182</v>
      </c>
      <c r="D538" s="75">
        <v>109</v>
      </c>
      <c r="E538" s="41" t="s">
        <v>0</v>
      </c>
      <c r="F538" s="41">
        <v>1</v>
      </c>
      <c r="G538" s="41" t="s">
        <v>450</v>
      </c>
      <c r="H538" s="41">
        <v>0</v>
      </c>
      <c r="I538" s="41" t="s">
        <v>450</v>
      </c>
    </row>
    <row r="539" spans="1:9" ht="12.75" customHeight="1">
      <c r="A539" s="41" t="s">
        <v>338</v>
      </c>
      <c r="B539" s="41" t="s">
        <v>1183</v>
      </c>
      <c r="C539" s="41" t="s">
        <v>1184</v>
      </c>
      <c r="D539" s="75">
        <v>109</v>
      </c>
      <c r="E539" s="41" t="s">
        <v>0</v>
      </c>
      <c r="F539" s="41">
        <v>1</v>
      </c>
      <c r="G539" s="41" t="s">
        <v>450</v>
      </c>
      <c r="H539" s="41">
        <v>0</v>
      </c>
      <c r="I539" s="41" t="s">
        <v>450</v>
      </c>
    </row>
    <row r="540" spans="1:9" ht="12.75" customHeight="1">
      <c r="A540" s="75" t="s">
        <v>338</v>
      </c>
      <c r="B540" s="75" t="s">
        <v>377</v>
      </c>
      <c r="C540" s="75" t="s">
        <v>378</v>
      </c>
      <c r="D540" s="75">
        <v>109</v>
      </c>
      <c r="E540" s="75" t="s">
        <v>0</v>
      </c>
      <c r="F540" s="75">
        <v>1</v>
      </c>
      <c r="G540" s="75" t="s">
        <v>450</v>
      </c>
      <c r="H540" s="75">
        <v>0</v>
      </c>
      <c r="I540" s="75" t="s">
        <v>450</v>
      </c>
    </row>
    <row r="541" spans="1:9" ht="12.75" customHeight="1">
      <c r="A541" s="41" t="s">
        <v>338</v>
      </c>
      <c r="B541" s="41" t="s">
        <v>1185</v>
      </c>
      <c r="C541" s="41" t="s">
        <v>1186</v>
      </c>
      <c r="D541" s="75">
        <v>109</v>
      </c>
      <c r="E541" s="41" t="s">
        <v>0</v>
      </c>
      <c r="F541" s="41">
        <v>1</v>
      </c>
      <c r="G541" s="41" t="s">
        <v>450</v>
      </c>
      <c r="H541" s="41">
        <v>0</v>
      </c>
      <c r="I541" s="41" t="s">
        <v>450</v>
      </c>
    </row>
    <row r="542" spans="1:9" ht="12.75" customHeight="1">
      <c r="A542" s="75" t="s">
        <v>338</v>
      </c>
      <c r="B542" s="75" t="s">
        <v>379</v>
      </c>
      <c r="C542" s="75" t="s">
        <v>316</v>
      </c>
      <c r="D542" s="75">
        <v>109</v>
      </c>
      <c r="E542" s="75" t="s">
        <v>0</v>
      </c>
      <c r="F542" s="75">
        <v>1</v>
      </c>
      <c r="G542" s="75" t="s">
        <v>450</v>
      </c>
      <c r="H542" s="75">
        <v>0</v>
      </c>
      <c r="I542" s="75" t="s">
        <v>450</v>
      </c>
    </row>
    <row r="543" spans="1:9" ht="12.75" customHeight="1">
      <c r="A543" s="41" t="s">
        <v>338</v>
      </c>
      <c r="B543" s="41" t="s">
        <v>1187</v>
      </c>
      <c r="C543" s="41" t="s">
        <v>1188</v>
      </c>
      <c r="D543" s="75">
        <v>109</v>
      </c>
      <c r="E543" s="41" t="s">
        <v>0</v>
      </c>
      <c r="F543" s="41">
        <v>1</v>
      </c>
      <c r="G543" s="41" t="s">
        <v>450</v>
      </c>
      <c r="H543" s="41">
        <v>0</v>
      </c>
      <c r="I543" s="41" t="s">
        <v>450</v>
      </c>
    </row>
    <row r="544" spans="1:9" ht="12.75" customHeight="1">
      <c r="A544" s="75" t="s">
        <v>338</v>
      </c>
      <c r="B544" s="75" t="s">
        <v>380</v>
      </c>
      <c r="C544" s="75" t="s">
        <v>381</v>
      </c>
      <c r="D544" s="75">
        <v>109</v>
      </c>
      <c r="E544" s="75" t="s">
        <v>0</v>
      </c>
      <c r="F544" s="75">
        <v>1</v>
      </c>
      <c r="G544" s="75" t="s">
        <v>450</v>
      </c>
      <c r="H544" s="75">
        <v>0</v>
      </c>
      <c r="I544" s="75" t="s">
        <v>450</v>
      </c>
    </row>
    <row r="545" spans="1:9" ht="12.75" customHeight="1">
      <c r="A545" s="41" t="s">
        <v>338</v>
      </c>
      <c r="B545" s="41" t="s">
        <v>1189</v>
      </c>
      <c r="C545" s="41" t="s">
        <v>1190</v>
      </c>
      <c r="D545" s="75">
        <v>109</v>
      </c>
      <c r="E545" s="41" t="s">
        <v>0</v>
      </c>
      <c r="F545" s="41">
        <v>1</v>
      </c>
      <c r="G545" s="41" t="s">
        <v>450</v>
      </c>
      <c r="H545" s="41">
        <v>0</v>
      </c>
      <c r="I545" s="41" t="s">
        <v>450</v>
      </c>
    </row>
    <row r="546" spans="1:9" ht="12.75" customHeight="1">
      <c r="A546" s="41" t="s">
        <v>338</v>
      </c>
      <c r="B546" s="41" t="s">
        <v>1191</v>
      </c>
      <c r="C546" s="41" t="s">
        <v>1190</v>
      </c>
      <c r="D546" s="75">
        <v>109</v>
      </c>
      <c r="E546" s="41" t="s">
        <v>0</v>
      </c>
      <c r="F546" s="41">
        <v>1</v>
      </c>
      <c r="G546" s="41" t="s">
        <v>450</v>
      </c>
      <c r="H546" s="41">
        <v>0</v>
      </c>
      <c r="I546" s="41" t="s">
        <v>450</v>
      </c>
    </row>
    <row r="547" spans="1:9" ht="12.75" customHeight="1">
      <c r="A547" s="41" t="s">
        <v>338</v>
      </c>
      <c r="B547" s="41" t="s">
        <v>1192</v>
      </c>
      <c r="C547" s="41" t="s">
        <v>1193</v>
      </c>
      <c r="D547" s="75">
        <v>109</v>
      </c>
      <c r="E547" s="41" t="s">
        <v>0</v>
      </c>
      <c r="F547" s="41">
        <v>1</v>
      </c>
      <c r="G547" s="41" t="s">
        <v>450</v>
      </c>
      <c r="H547" s="41">
        <v>0</v>
      </c>
      <c r="I547" s="41" t="s">
        <v>450</v>
      </c>
    </row>
    <row r="548" spans="1:9" ht="12.75" customHeight="1">
      <c r="A548" s="41" t="s">
        <v>338</v>
      </c>
      <c r="B548" s="41" t="s">
        <v>1194</v>
      </c>
      <c r="C548" s="41" t="s">
        <v>1195</v>
      </c>
      <c r="D548" s="75">
        <v>109</v>
      </c>
      <c r="E548" s="41" t="s">
        <v>0</v>
      </c>
      <c r="F548" s="41">
        <v>1</v>
      </c>
      <c r="G548" s="41" t="s">
        <v>450</v>
      </c>
      <c r="H548" s="41">
        <v>0</v>
      </c>
      <c r="I548" s="41" t="s">
        <v>450</v>
      </c>
    </row>
    <row r="549" spans="1:9" ht="12.75" customHeight="1">
      <c r="A549" s="41" t="s">
        <v>338</v>
      </c>
      <c r="B549" s="41" t="s">
        <v>1196</v>
      </c>
      <c r="C549" s="41" t="s">
        <v>1197</v>
      </c>
      <c r="D549" s="75">
        <v>109</v>
      </c>
      <c r="E549" s="41" t="s">
        <v>0</v>
      </c>
      <c r="F549" s="41">
        <v>1</v>
      </c>
      <c r="G549" s="41" t="s">
        <v>1</v>
      </c>
      <c r="H549" s="41">
        <v>0</v>
      </c>
      <c r="I549" s="41" t="s">
        <v>1</v>
      </c>
    </row>
    <row r="550" spans="1:9" ht="12.75" customHeight="1">
      <c r="A550" s="75" t="s">
        <v>338</v>
      </c>
      <c r="B550" s="75" t="s">
        <v>382</v>
      </c>
      <c r="C550" s="75" t="s">
        <v>383</v>
      </c>
      <c r="D550" s="75">
        <v>109</v>
      </c>
      <c r="E550" s="75" t="s">
        <v>0</v>
      </c>
      <c r="F550" s="75">
        <v>1</v>
      </c>
      <c r="G550" s="75" t="s">
        <v>450</v>
      </c>
      <c r="H550" s="75">
        <v>0</v>
      </c>
      <c r="I550" s="75" t="s">
        <v>450</v>
      </c>
    </row>
    <row r="551" spans="1:9" ht="12.75" customHeight="1">
      <c r="A551" s="75" t="s">
        <v>338</v>
      </c>
      <c r="B551" s="75" t="s">
        <v>384</v>
      </c>
      <c r="C551" s="75" t="s">
        <v>385</v>
      </c>
      <c r="D551" s="75">
        <v>109</v>
      </c>
      <c r="E551" s="75" t="s">
        <v>0</v>
      </c>
      <c r="F551" s="75">
        <v>1</v>
      </c>
      <c r="G551" s="75" t="s">
        <v>450</v>
      </c>
      <c r="H551" s="75">
        <v>0</v>
      </c>
      <c r="I551" s="75" t="s">
        <v>450</v>
      </c>
    </row>
    <row r="552" spans="1:9" ht="12.75" customHeight="1">
      <c r="A552" s="75" t="s">
        <v>338</v>
      </c>
      <c r="B552" s="75" t="s">
        <v>386</v>
      </c>
      <c r="C552" s="75" t="s">
        <v>387</v>
      </c>
      <c r="D552" s="75">
        <v>109</v>
      </c>
      <c r="E552" s="75" t="s">
        <v>0</v>
      </c>
      <c r="F552" s="75">
        <v>1</v>
      </c>
      <c r="G552" s="75" t="s">
        <v>450</v>
      </c>
      <c r="H552" s="75">
        <v>0</v>
      </c>
      <c r="I552" s="75" t="s">
        <v>450</v>
      </c>
    </row>
    <row r="553" spans="1:9" ht="12.75" customHeight="1">
      <c r="A553" s="41" t="s">
        <v>338</v>
      </c>
      <c r="B553" s="41" t="s">
        <v>1198</v>
      </c>
      <c r="C553" s="41" t="s">
        <v>1199</v>
      </c>
      <c r="D553" s="75">
        <v>109</v>
      </c>
      <c r="E553" s="41" t="s">
        <v>0</v>
      </c>
      <c r="F553" s="41">
        <v>1</v>
      </c>
      <c r="G553" s="41" t="s">
        <v>450</v>
      </c>
      <c r="H553" s="41">
        <v>0</v>
      </c>
      <c r="I553" s="41" t="s">
        <v>450</v>
      </c>
    </row>
    <row r="554" spans="1:9" ht="12.75" customHeight="1">
      <c r="A554" s="75" t="s">
        <v>338</v>
      </c>
      <c r="B554" s="75" t="s">
        <v>388</v>
      </c>
      <c r="C554" s="75" t="s">
        <v>389</v>
      </c>
      <c r="D554" s="75">
        <v>109</v>
      </c>
      <c r="E554" s="75" t="s">
        <v>0</v>
      </c>
      <c r="F554" s="75">
        <v>1</v>
      </c>
      <c r="G554" s="75" t="s">
        <v>450</v>
      </c>
      <c r="H554" s="75">
        <v>0</v>
      </c>
      <c r="I554" s="75" t="s">
        <v>450</v>
      </c>
    </row>
    <row r="555" spans="1:9" ht="12.75" customHeight="1">
      <c r="A555" s="75" t="s">
        <v>338</v>
      </c>
      <c r="B555" s="75" t="s">
        <v>390</v>
      </c>
      <c r="C555" s="75" t="s">
        <v>391</v>
      </c>
      <c r="D555" s="75">
        <v>109</v>
      </c>
      <c r="E555" s="75" t="s">
        <v>0</v>
      </c>
      <c r="F555" s="75">
        <v>1</v>
      </c>
      <c r="G555" s="75" t="s">
        <v>450</v>
      </c>
      <c r="H555" s="75">
        <v>0</v>
      </c>
      <c r="I555" s="75" t="s">
        <v>450</v>
      </c>
    </row>
    <row r="556" spans="1:9" ht="12.75" customHeight="1">
      <c r="A556" s="41" t="s">
        <v>338</v>
      </c>
      <c r="B556" s="41" t="s">
        <v>1200</v>
      </c>
      <c r="C556" s="41" t="s">
        <v>1201</v>
      </c>
      <c r="D556" s="75">
        <v>109</v>
      </c>
      <c r="E556" s="41" t="s">
        <v>0</v>
      </c>
      <c r="F556" s="41">
        <v>1</v>
      </c>
      <c r="G556" s="41" t="s">
        <v>450</v>
      </c>
      <c r="H556" s="41">
        <v>0</v>
      </c>
      <c r="I556" s="41" t="s">
        <v>450</v>
      </c>
    </row>
    <row r="557" spans="1:9" ht="12.75" customHeight="1">
      <c r="A557" s="75" t="s">
        <v>338</v>
      </c>
      <c r="B557" s="75" t="s">
        <v>392</v>
      </c>
      <c r="C557" s="75" t="s">
        <v>393</v>
      </c>
      <c r="D557" s="75">
        <v>109</v>
      </c>
      <c r="E557" s="75" t="s">
        <v>0</v>
      </c>
      <c r="F557" s="75">
        <v>1</v>
      </c>
      <c r="G557" s="75" t="s">
        <v>450</v>
      </c>
      <c r="H557" s="75">
        <v>0</v>
      </c>
      <c r="I557" s="75" t="s">
        <v>450</v>
      </c>
    </row>
    <row r="558" spans="1:9" ht="12.75" customHeight="1">
      <c r="A558" s="41" t="s">
        <v>338</v>
      </c>
      <c r="B558" s="41" t="s">
        <v>1202</v>
      </c>
      <c r="C558" s="41" t="s">
        <v>1203</v>
      </c>
      <c r="D558" s="75">
        <v>109</v>
      </c>
      <c r="E558" s="41" t="s">
        <v>0</v>
      </c>
      <c r="F558" s="41">
        <v>1</v>
      </c>
      <c r="G558" s="41" t="s">
        <v>450</v>
      </c>
      <c r="H558" s="41">
        <v>0</v>
      </c>
      <c r="I558" s="41" t="s">
        <v>450</v>
      </c>
    </row>
    <row r="559" spans="1:9" ht="12.75" customHeight="1">
      <c r="A559" s="75" t="s">
        <v>338</v>
      </c>
      <c r="B559" s="75" t="s">
        <v>394</v>
      </c>
      <c r="C559" s="75" t="s">
        <v>395</v>
      </c>
      <c r="D559" s="75">
        <v>109</v>
      </c>
      <c r="E559" s="75" t="s">
        <v>0</v>
      </c>
      <c r="F559" s="75">
        <v>1</v>
      </c>
      <c r="G559" s="75" t="s">
        <v>450</v>
      </c>
      <c r="H559" s="75">
        <v>0</v>
      </c>
      <c r="I559" s="75" t="s">
        <v>450</v>
      </c>
    </row>
    <row r="560" spans="1:9" ht="12.75" customHeight="1">
      <c r="A560" s="41" t="s">
        <v>338</v>
      </c>
      <c r="B560" s="41" t="s">
        <v>1204</v>
      </c>
      <c r="C560" s="41" t="s">
        <v>1205</v>
      </c>
      <c r="D560" s="75">
        <v>109</v>
      </c>
      <c r="E560" s="41" t="s">
        <v>0</v>
      </c>
      <c r="F560" s="41">
        <v>1</v>
      </c>
      <c r="G560" s="41" t="s">
        <v>450</v>
      </c>
      <c r="H560" s="41">
        <v>0</v>
      </c>
      <c r="I560" s="41" t="s">
        <v>450</v>
      </c>
    </row>
    <row r="561" spans="1:9" ht="12.75" customHeight="1">
      <c r="A561" s="41" t="s">
        <v>338</v>
      </c>
      <c r="B561" s="41" t="s">
        <v>1206</v>
      </c>
      <c r="C561" s="41" t="s">
        <v>1207</v>
      </c>
      <c r="D561" s="75">
        <v>109</v>
      </c>
      <c r="E561" s="41" t="s">
        <v>0</v>
      </c>
      <c r="F561" s="41">
        <v>1</v>
      </c>
      <c r="G561" s="41" t="s">
        <v>450</v>
      </c>
      <c r="H561" s="41">
        <v>0</v>
      </c>
      <c r="I561" s="41" t="s">
        <v>450</v>
      </c>
    </row>
    <row r="562" spans="1:9" ht="12.75" customHeight="1">
      <c r="A562" s="41" t="s">
        <v>338</v>
      </c>
      <c r="B562" s="41" t="s">
        <v>1208</v>
      </c>
      <c r="C562" s="41" t="s">
        <v>1209</v>
      </c>
      <c r="D562" s="75">
        <v>109</v>
      </c>
      <c r="E562" s="41" t="s">
        <v>0</v>
      </c>
      <c r="F562" s="41">
        <v>1</v>
      </c>
      <c r="G562" s="41" t="s">
        <v>450</v>
      </c>
      <c r="H562" s="41">
        <v>0</v>
      </c>
      <c r="I562" s="41" t="s">
        <v>450</v>
      </c>
    </row>
    <row r="563" spans="1:9" ht="12.75" customHeight="1">
      <c r="A563" s="75" t="s">
        <v>338</v>
      </c>
      <c r="B563" s="75" t="s">
        <v>397</v>
      </c>
      <c r="C563" s="75" t="s">
        <v>539</v>
      </c>
      <c r="D563" s="75">
        <v>109</v>
      </c>
      <c r="E563" s="75" t="s">
        <v>0</v>
      </c>
      <c r="F563" s="75">
        <v>1</v>
      </c>
      <c r="G563" s="75" t="s">
        <v>450</v>
      </c>
      <c r="H563" s="75">
        <v>0</v>
      </c>
      <c r="I563" s="75" t="s">
        <v>450</v>
      </c>
    </row>
    <row r="564" spans="1:9" ht="12.75" customHeight="1">
      <c r="A564" s="75" t="s">
        <v>338</v>
      </c>
      <c r="B564" s="75" t="s">
        <v>396</v>
      </c>
      <c r="C564" s="75" t="s">
        <v>539</v>
      </c>
      <c r="D564" s="75">
        <v>109</v>
      </c>
      <c r="E564" s="75" t="s">
        <v>0</v>
      </c>
      <c r="F564" s="75">
        <v>1</v>
      </c>
      <c r="G564" s="75" t="s">
        <v>450</v>
      </c>
      <c r="H564" s="75">
        <v>0</v>
      </c>
      <c r="I564" s="75" t="s">
        <v>450</v>
      </c>
    </row>
    <row r="565" spans="1:9" ht="12.75" customHeight="1">
      <c r="A565" s="75" t="s">
        <v>338</v>
      </c>
      <c r="B565" s="75" t="s">
        <v>398</v>
      </c>
      <c r="C565" s="75" t="s">
        <v>539</v>
      </c>
      <c r="D565" s="75">
        <v>109</v>
      </c>
      <c r="E565" s="75" t="s">
        <v>0</v>
      </c>
      <c r="F565" s="75">
        <v>1</v>
      </c>
      <c r="G565" s="75" t="s">
        <v>450</v>
      </c>
      <c r="H565" s="75">
        <v>0</v>
      </c>
      <c r="I565" s="75" t="s">
        <v>450</v>
      </c>
    </row>
    <row r="566" spans="1:9" ht="12.75" customHeight="1">
      <c r="A566" s="41" t="s">
        <v>338</v>
      </c>
      <c r="B566" s="41" t="s">
        <v>1210</v>
      </c>
      <c r="C566" s="41" t="s">
        <v>1211</v>
      </c>
      <c r="D566" s="75">
        <v>109</v>
      </c>
      <c r="E566" s="41" t="s">
        <v>0</v>
      </c>
      <c r="F566" s="41">
        <v>1</v>
      </c>
      <c r="G566" s="41" t="s">
        <v>450</v>
      </c>
      <c r="H566" s="41">
        <v>0</v>
      </c>
      <c r="I566" s="41" t="s">
        <v>450</v>
      </c>
    </row>
    <row r="567" spans="1:9" ht="12.75" customHeight="1">
      <c r="A567" s="41" t="s">
        <v>338</v>
      </c>
      <c r="B567" s="41" t="s">
        <v>1212</v>
      </c>
      <c r="C567" s="41" t="s">
        <v>1213</v>
      </c>
      <c r="D567" s="75">
        <v>109</v>
      </c>
      <c r="E567" s="41" t="s">
        <v>0</v>
      </c>
      <c r="F567" s="41">
        <v>1</v>
      </c>
      <c r="G567" s="41" t="s">
        <v>450</v>
      </c>
      <c r="H567" s="41">
        <v>0</v>
      </c>
      <c r="I567" s="41" t="s">
        <v>450</v>
      </c>
    </row>
    <row r="568" spans="1:9" ht="12.75" customHeight="1">
      <c r="A568" s="75" t="s">
        <v>338</v>
      </c>
      <c r="B568" s="75" t="s">
        <v>399</v>
      </c>
      <c r="C568" s="75" t="s">
        <v>400</v>
      </c>
      <c r="D568" s="75">
        <v>109</v>
      </c>
      <c r="E568" s="75" t="s">
        <v>0</v>
      </c>
      <c r="F568" s="75">
        <v>1</v>
      </c>
      <c r="G568" s="75" t="s">
        <v>450</v>
      </c>
      <c r="H568" s="75">
        <v>0</v>
      </c>
      <c r="I568" s="75" t="s">
        <v>450</v>
      </c>
    </row>
    <row r="569" spans="1:9" ht="12.75" customHeight="1">
      <c r="A569" s="41" t="s">
        <v>338</v>
      </c>
      <c r="B569" s="41" t="s">
        <v>1214</v>
      </c>
      <c r="C569" s="41" t="s">
        <v>1215</v>
      </c>
      <c r="D569" s="75">
        <v>109</v>
      </c>
      <c r="E569" s="41" t="s">
        <v>0</v>
      </c>
      <c r="F569" s="41">
        <v>1</v>
      </c>
      <c r="G569" s="41" t="s">
        <v>450</v>
      </c>
      <c r="H569" s="41">
        <v>0</v>
      </c>
      <c r="I569" s="41" t="s">
        <v>450</v>
      </c>
    </row>
    <row r="570" spans="1:9" ht="12.75" customHeight="1">
      <c r="A570" s="41" t="s">
        <v>338</v>
      </c>
      <c r="B570" s="41" t="s">
        <v>1216</v>
      </c>
      <c r="C570" s="41" t="s">
        <v>1217</v>
      </c>
      <c r="D570" s="75">
        <v>109</v>
      </c>
      <c r="E570" s="41" t="s">
        <v>0</v>
      </c>
      <c r="F570" s="41">
        <v>1</v>
      </c>
      <c r="G570" s="41" t="s">
        <v>450</v>
      </c>
      <c r="H570" s="41">
        <v>0</v>
      </c>
      <c r="I570" s="41" t="s">
        <v>450</v>
      </c>
    </row>
    <row r="571" spans="1:9" ht="12.75" customHeight="1">
      <c r="A571" s="75" t="s">
        <v>338</v>
      </c>
      <c r="B571" s="75" t="s">
        <v>401</v>
      </c>
      <c r="C571" s="75" t="s">
        <v>402</v>
      </c>
      <c r="D571" s="75">
        <v>109</v>
      </c>
      <c r="E571" s="75" t="s">
        <v>0</v>
      </c>
      <c r="F571" s="75">
        <v>1</v>
      </c>
      <c r="G571" s="75" t="s">
        <v>450</v>
      </c>
      <c r="H571" s="75">
        <v>0</v>
      </c>
      <c r="I571" s="75" t="s">
        <v>450</v>
      </c>
    </row>
    <row r="572" spans="1:9" ht="12.75" customHeight="1">
      <c r="A572" s="75" t="s">
        <v>338</v>
      </c>
      <c r="B572" s="75" t="s">
        <v>403</v>
      </c>
      <c r="C572" s="75" t="s">
        <v>404</v>
      </c>
      <c r="D572" s="75">
        <v>109</v>
      </c>
      <c r="E572" s="75" t="s">
        <v>0</v>
      </c>
      <c r="F572" s="75">
        <v>1</v>
      </c>
      <c r="G572" s="75" t="s">
        <v>450</v>
      </c>
      <c r="H572" s="75">
        <v>0</v>
      </c>
      <c r="I572" s="75" t="s">
        <v>450</v>
      </c>
    </row>
    <row r="573" spans="1:9" ht="12.75" customHeight="1">
      <c r="A573" s="75" t="s">
        <v>338</v>
      </c>
      <c r="B573" s="75" t="s">
        <v>405</v>
      </c>
      <c r="C573" s="75" t="s">
        <v>406</v>
      </c>
      <c r="D573" s="75">
        <v>109</v>
      </c>
      <c r="E573" s="75" t="s">
        <v>0</v>
      </c>
      <c r="F573" s="75">
        <v>1</v>
      </c>
      <c r="G573" s="75" t="s">
        <v>450</v>
      </c>
      <c r="H573" s="75">
        <v>0</v>
      </c>
      <c r="I573" s="75" t="s">
        <v>450</v>
      </c>
    </row>
    <row r="574" spans="1:9" ht="12.75" customHeight="1">
      <c r="A574" s="75" t="s">
        <v>338</v>
      </c>
      <c r="B574" s="75" t="s">
        <v>407</v>
      </c>
      <c r="C574" s="75" t="s">
        <v>408</v>
      </c>
      <c r="D574" s="75">
        <v>109</v>
      </c>
      <c r="E574" s="75" t="s">
        <v>0</v>
      </c>
      <c r="F574" s="75">
        <v>1</v>
      </c>
      <c r="G574" s="75" t="s">
        <v>450</v>
      </c>
      <c r="H574" s="75">
        <v>0</v>
      </c>
      <c r="I574" s="75" t="s">
        <v>450</v>
      </c>
    </row>
    <row r="575" spans="1:9" ht="12.75" customHeight="1">
      <c r="A575" s="41" t="s">
        <v>338</v>
      </c>
      <c r="B575" s="41" t="s">
        <v>1218</v>
      </c>
      <c r="C575" s="41" t="s">
        <v>1219</v>
      </c>
      <c r="D575" s="75">
        <v>109</v>
      </c>
      <c r="E575" s="41" t="s">
        <v>0</v>
      </c>
      <c r="F575" s="41">
        <v>1</v>
      </c>
      <c r="G575" s="41" t="s">
        <v>450</v>
      </c>
      <c r="H575" s="41">
        <v>0</v>
      </c>
      <c r="I575" s="41" t="s">
        <v>450</v>
      </c>
    </row>
    <row r="576" spans="1:9" ht="12.75" customHeight="1">
      <c r="A576" s="41" t="s">
        <v>338</v>
      </c>
      <c r="B576" s="41" t="s">
        <v>1220</v>
      </c>
      <c r="C576" s="41" t="s">
        <v>1221</v>
      </c>
      <c r="D576" s="75">
        <v>109</v>
      </c>
      <c r="E576" s="41" t="s">
        <v>0</v>
      </c>
      <c r="F576" s="41">
        <v>1</v>
      </c>
      <c r="G576" s="41" t="s">
        <v>450</v>
      </c>
      <c r="H576" s="41">
        <v>0</v>
      </c>
      <c r="I576" s="41" t="s">
        <v>450</v>
      </c>
    </row>
    <row r="577" spans="1:9" ht="12.75" customHeight="1">
      <c r="A577" s="41" t="s">
        <v>338</v>
      </c>
      <c r="B577" s="41" t="s">
        <v>1222</v>
      </c>
      <c r="C577" s="41" t="s">
        <v>1223</v>
      </c>
      <c r="D577" s="75">
        <v>109</v>
      </c>
      <c r="E577" s="41" t="s">
        <v>0</v>
      </c>
      <c r="F577" s="41">
        <v>1</v>
      </c>
      <c r="G577" s="41" t="s">
        <v>450</v>
      </c>
      <c r="H577" s="41">
        <v>0</v>
      </c>
      <c r="I577" s="41" t="s">
        <v>450</v>
      </c>
    </row>
    <row r="578" spans="1:9" ht="12.75" customHeight="1">
      <c r="A578" s="41" t="s">
        <v>338</v>
      </c>
      <c r="B578" s="41" t="s">
        <v>1224</v>
      </c>
      <c r="C578" s="41" t="s">
        <v>1225</v>
      </c>
      <c r="D578" s="75">
        <v>109</v>
      </c>
      <c r="E578" s="41" t="s">
        <v>0</v>
      </c>
      <c r="F578" s="41">
        <v>1</v>
      </c>
      <c r="G578" s="41" t="s">
        <v>450</v>
      </c>
      <c r="H578" s="41">
        <v>0</v>
      </c>
      <c r="I578" s="41" t="s">
        <v>450</v>
      </c>
    </row>
    <row r="579" spans="1:9" ht="12.75" customHeight="1">
      <c r="A579" s="41" t="s">
        <v>338</v>
      </c>
      <c r="B579" s="41" t="s">
        <v>409</v>
      </c>
      <c r="C579" s="41" t="s">
        <v>410</v>
      </c>
      <c r="D579" s="75">
        <v>109</v>
      </c>
      <c r="E579" s="41" t="s">
        <v>0</v>
      </c>
      <c r="F579" s="41">
        <v>1</v>
      </c>
      <c r="G579" s="41" t="s">
        <v>450</v>
      </c>
      <c r="H579" s="41">
        <v>0</v>
      </c>
      <c r="I579" s="41" t="s">
        <v>450</v>
      </c>
    </row>
    <row r="580" spans="1:9" ht="12.75" customHeight="1">
      <c r="A580" s="75" t="s">
        <v>338</v>
      </c>
      <c r="B580" s="75" t="s">
        <v>553</v>
      </c>
      <c r="C580" s="75" t="s">
        <v>554</v>
      </c>
      <c r="D580" s="75">
        <v>109</v>
      </c>
      <c r="E580" s="75" t="s">
        <v>0</v>
      </c>
      <c r="F580" s="75">
        <v>1</v>
      </c>
      <c r="G580" s="75" t="s">
        <v>450</v>
      </c>
      <c r="H580" s="75">
        <v>0</v>
      </c>
      <c r="I580" s="75" t="s">
        <v>450</v>
      </c>
    </row>
    <row r="581" spans="1:9" ht="12.75" customHeight="1">
      <c r="A581" s="75" t="s">
        <v>338</v>
      </c>
      <c r="B581" s="75" t="s">
        <v>411</v>
      </c>
      <c r="C581" s="75" t="s">
        <v>412</v>
      </c>
      <c r="D581" s="75">
        <v>109</v>
      </c>
      <c r="E581" s="75" t="s">
        <v>0</v>
      </c>
      <c r="F581" s="75">
        <v>1</v>
      </c>
      <c r="G581" s="75" t="s">
        <v>450</v>
      </c>
      <c r="H581" s="75">
        <v>0</v>
      </c>
      <c r="I581" s="75" t="s">
        <v>450</v>
      </c>
    </row>
    <row r="582" spans="1:13" ht="12.75" customHeight="1">
      <c r="A582" s="75" t="s">
        <v>338</v>
      </c>
      <c r="B582" s="75" t="s">
        <v>413</v>
      </c>
      <c r="C582" s="75" t="s">
        <v>414</v>
      </c>
      <c r="D582" s="75">
        <v>109</v>
      </c>
      <c r="E582" s="75" t="s">
        <v>0</v>
      </c>
      <c r="F582" s="75">
        <v>1</v>
      </c>
      <c r="G582" s="75" t="s">
        <v>450</v>
      </c>
      <c r="H582" s="75">
        <v>0</v>
      </c>
      <c r="I582" s="75" t="s">
        <v>450</v>
      </c>
      <c r="M582" s="42" t="s">
        <v>3</v>
      </c>
    </row>
    <row r="583" spans="1:9" ht="12.75" customHeight="1">
      <c r="A583" s="75" t="s">
        <v>338</v>
      </c>
      <c r="B583" s="75" t="s">
        <v>415</v>
      </c>
      <c r="C583" s="75" t="s">
        <v>555</v>
      </c>
      <c r="D583" s="75">
        <v>109</v>
      </c>
      <c r="E583" s="75" t="s">
        <v>0</v>
      </c>
      <c r="F583" s="75">
        <v>1</v>
      </c>
      <c r="G583" s="75" t="s">
        <v>450</v>
      </c>
      <c r="H583" s="75">
        <v>0</v>
      </c>
      <c r="I583" s="75" t="s">
        <v>450</v>
      </c>
    </row>
    <row r="584" spans="1:9" ht="12.75" customHeight="1">
      <c r="A584" s="41" t="s">
        <v>338</v>
      </c>
      <c r="B584" s="41" t="s">
        <v>1226</v>
      </c>
      <c r="C584" s="41" t="s">
        <v>1227</v>
      </c>
      <c r="D584" s="75">
        <v>109</v>
      </c>
      <c r="E584" s="41" t="s">
        <v>0</v>
      </c>
      <c r="F584" s="41">
        <v>1</v>
      </c>
      <c r="G584" s="41" t="s">
        <v>450</v>
      </c>
      <c r="H584" s="41">
        <v>0</v>
      </c>
      <c r="I584" s="41" t="s">
        <v>450</v>
      </c>
    </row>
    <row r="585" spans="1:9" ht="12.75" customHeight="1">
      <c r="A585" s="75" t="s">
        <v>338</v>
      </c>
      <c r="B585" s="75" t="s">
        <v>422</v>
      </c>
      <c r="C585" s="75" t="s">
        <v>184</v>
      </c>
      <c r="D585" s="75">
        <v>109</v>
      </c>
      <c r="E585" s="75" t="s">
        <v>0</v>
      </c>
      <c r="F585" s="75">
        <v>1</v>
      </c>
      <c r="G585" s="75" t="s">
        <v>450</v>
      </c>
      <c r="H585" s="75">
        <v>0</v>
      </c>
      <c r="I585" s="75" t="s">
        <v>450</v>
      </c>
    </row>
    <row r="586" spans="1:9" ht="12.75" customHeight="1">
      <c r="A586" s="75" t="s">
        <v>338</v>
      </c>
      <c r="B586" s="75" t="s">
        <v>423</v>
      </c>
      <c r="C586" s="75" t="s">
        <v>184</v>
      </c>
      <c r="D586" s="75">
        <v>109</v>
      </c>
      <c r="E586" s="75" t="s">
        <v>0</v>
      </c>
      <c r="F586" s="75">
        <v>1</v>
      </c>
      <c r="G586" s="75" t="s">
        <v>450</v>
      </c>
      <c r="H586" s="75">
        <v>0</v>
      </c>
      <c r="I586" s="75" t="s">
        <v>450</v>
      </c>
    </row>
    <row r="587" spans="1:9" ht="12.75" customHeight="1">
      <c r="A587" s="41" t="s">
        <v>338</v>
      </c>
      <c r="B587" s="41" t="s">
        <v>1228</v>
      </c>
      <c r="C587" s="41" t="s">
        <v>1229</v>
      </c>
      <c r="D587" s="75">
        <v>109</v>
      </c>
      <c r="E587" s="41" t="s">
        <v>0</v>
      </c>
      <c r="F587" s="41">
        <v>1</v>
      </c>
      <c r="G587" s="41" t="s">
        <v>450</v>
      </c>
      <c r="H587" s="41">
        <v>0</v>
      </c>
      <c r="I587" s="41" t="s">
        <v>450</v>
      </c>
    </row>
    <row r="588" spans="1:9" ht="12.75" customHeight="1">
      <c r="A588" s="41" t="s">
        <v>338</v>
      </c>
      <c r="B588" s="41" t="s">
        <v>1230</v>
      </c>
      <c r="C588" s="41" t="s">
        <v>1231</v>
      </c>
      <c r="D588" s="75">
        <v>109</v>
      </c>
      <c r="E588" s="41" t="s">
        <v>0</v>
      </c>
      <c r="F588" s="41">
        <v>1</v>
      </c>
      <c r="G588" s="41" t="s">
        <v>450</v>
      </c>
      <c r="H588" s="41">
        <v>0</v>
      </c>
      <c r="I588" s="41" t="s">
        <v>450</v>
      </c>
    </row>
    <row r="589" spans="1:9" ht="12.75" customHeight="1">
      <c r="A589" s="75" t="s">
        <v>338</v>
      </c>
      <c r="B589" s="75" t="s">
        <v>425</v>
      </c>
      <c r="C589" s="75" t="s">
        <v>540</v>
      </c>
      <c r="D589" s="75">
        <v>109</v>
      </c>
      <c r="E589" s="75" t="s">
        <v>0</v>
      </c>
      <c r="F589" s="75">
        <v>1</v>
      </c>
      <c r="G589" s="75" t="s">
        <v>450</v>
      </c>
      <c r="H589" s="75">
        <v>0</v>
      </c>
      <c r="I589" s="75" t="s">
        <v>450</v>
      </c>
    </row>
    <row r="590" spans="1:9" ht="12.75" customHeight="1">
      <c r="A590" s="75" t="s">
        <v>338</v>
      </c>
      <c r="B590" s="75" t="s">
        <v>424</v>
      </c>
      <c r="C590" s="75" t="s">
        <v>540</v>
      </c>
      <c r="D590" s="75">
        <v>109</v>
      </c>
      <c r="E590" s="75" t="s">
        <v>0</v>
      </c>
      <c r="F590" s="75">
        <v>1</v>
      </c>
      <c r="G590" s="75" t="s">
        <v>450</v>
      </c>
      <c r="H590" s="75">
        <v>0</v>
      </c>
      <c r="I590" s="75" t="s">
        <v>450</v>
      </c>
    </row>
    <row r="591" spans="1:9" ht="12.75" customHeight="1">
      <c r="A591" s="75" t="s">
        <v>338</v>
      </c>
      <c r="B591" s="75" t="s">
        <v>426</v>
      </c>
      <c r="C591" s="75" t="s">
        <v>427</v>
      </c>
      <c r="D591" s="75">
        <v>109</v>
      </c>
      <c r="E591" s="75" t="s">
        <v>0</v>
      </c>
      <c r="F591" s="75">
        <v>1</v>
      </c>
      <c r="G591" s="75" t="s">
        <v>450</v>
      </c>
      <c r="H591" s="75">
        <v>0</v>
      </c>
      <c r="I591" s="75" t="s">
        <v>450</v>
      </c>
    </row>
    <row r="592" spans="1:9" ht="12.75" customHeight="1">
      <c r="A592" s="106" t="s">
        <v>338</v>
      </c>
      <c r="B592" s="106" t="s">
        <v>1232</v>
      </c>
      <c r="C592" s="106" t="s">
        <v>337</v>
      </c>
      <c r="D592" s="107">
        <v>109</v>
      </c>
      <c r="E592" s="106" t="s">
        <v>0</v>
      </c>
      <c r="F592" s="106">
        <v>1</v>
      </c>
      <c r="G592" s="106" t="s">
        <v>450</v>
      </c>
      <c r="H592" s="106">
        <v>0</v>
      </c>
      <c r="I592" s="106" t="s">
        <v>450</v>
      </c>
    </row>
    <row r="593" spans="1:10" ht="9">
      <c r="A593" s="41"/>
      <c r="B593" s="41">
        <f>COUNTA(B503:B592)</f>
        <v>90</v>
      </c>
      <c r="C593" s="41"/>
      <c r="D593" s="41"/>
      <c r="E593" s="41"/>
      <c r="F593" s="41">
        <f>COUNTIF(F503:F592,"&gt;0")</f>
        <v>90</v>
      </c>
      <c r="G593" s="41"/>
      <c r="H593" s="41"/>
      <c r="I593" s="41"/>
      <c r="J593" s="41"/>
    </row>
    <row r="594" spans="1:9" ht="9">
      <c r="A594" s="41"/>
      <c r="C594" s="41"/>
      <c r="D594" s="41"/>
      <c r="E594" s="41"/>
      <c r="F594" s="41"/>
      <c r="G594" s="41"/>
      <c r="H594" s="41"/>
      <c r="I594" s="41"/>
    </row>
    <row r="595" spans="1:9" ht="12.75" customHeight="1">
      <c r="A595" s="75" t="s">
        <v>428</v>
      </c>
      <c r="B595" s="75" t="s">
        <v>429</v>
      </c>
      <c r="C595" s="75" t="s">
        <v>541</v>
      </c>
      <c r="D595" s="75">
        <v>109</v>
      </c>
      <c r="E595" s="75" t="s">
        <v>0</v>
      </c>
      <c r="F595" s="75">
        <v>7</v>
      </c>
      <c r="G595" s="75" t="s">
        <v>450</v>
      </c>
      <c r="H595" s="75">
        <v>0</v>
      </c>
      <c r="I595" s="75" t="s">
        <v>450</v>
      </c>
    </row>
    <row r="596" spans="1:9" ht="12.75" customHeight="1">
      <c r="A596" s="75" t="s">
        <v>428</v>
      </c>
      <c r="B596" s="75" t="s">
        <v>430</v>
      </c>
      <c r="C596" s="75" t="s">
        <v>541</v>
      </c>
      <c r="D596" s="75">
        <v>109</v>
      </c>
      <c r="E596" s="75" t="s">
        <v>0</v>
      </c>
      <c r="F596" s="75">
        <v>7</v>
      </c>
      <c r="G596" s="75" t="s">
        <v>450</v>
      </c>
      <c r="H596" s="75">
        <v>0</v>
      </c>
      <c r="I596" s="75" t="s">
        <v>450</v>
      </c>
    </row>
    <row r="597" spans="1:9" ht="12.75" customHeight="1">
      <c r="A597" s="75" t="s">
        <v>428</v>
      </c>
      <c r="B597" s="75" t="s">
        <v>431</v>
      </c>
      <c r="C597" s="75" t="s">
        <v>556</v>
      </c>
      <c r="D597" s="75">
        <v>109</v>
      </c>
      <c r="E597" s="75" t="s">
        <v>0</v>
      </c>
      <c r="F597" s="75">
        <v>7</v>
      </c>
      <c r="G597" s="75" t="s">
        <v>450</v>
      </c>
      <c r="H597" s="75">
        <v>0</v>
      </c>
      <c r="I597" s="75" t="s">
        <v>450</v>
      </c>
    </row>
    <row r="598" spans="1:9" ht="12.75" customHeight="1">
      <c r="A598" s="75" t="s">
        <v>428</v>
      </c>
      <c r="B598" s="75" t="s">
        <v>434</v>
      </c>
      <c r="C598" s="75" t="s">
        <v>435</v>
      </c>
      <c r="D598" s="75">
        <v>109</v>
      </c>
      <c r="E598" s="75" t="s">
        <v>0</v>
      </c>
      <c r="F598" s="75">
        <v>7</v>
      </c>
      <c r="G598" s="75" t="s">
        <v>450</v>
      </c>
      <c r="H598" s="75">
        <v>0</v>
      </c>
      <c r="I598" s="75" t="s">
        <v>450</v>
      </c>
    </row>
    <row r="599" spans="1:9" ht="12.75" customHeight="1">
      <c r="A599" s="75" t="s">
        <v>428</v>
      </c>
      <c r="B599" s="75" t="s">
        <v>432</v>
      </c>
      <c r="C599" s="75" t="s">
        <v>435</v>
      </c>
      <c r="D599" s="75">
        <v>109</v>
      </c>
      <c r="E599" s="75" t="s">
        <v>0</v>
      </c>
      <c r="F599" s="75">
        <v>7</v>
      </c>
      <c r="G599" s="75" t="s">
        <v>450</v>
      </c>
      <c r="H599" s="75">
        <v>0</v>
      </c>
      <c r="I599" s="75" t="s">
        <v>450</v>
      </c>
    </row>
    <row r="600" spans="1:9" ht="12.75" customHeight="1">
      <c r="A600" s="75" t="s">
        <v>428</v>
      </c>
      <c r="B600" s="75" t="s">
        <v>433</v>
      </c>
      <c r="C600" s="75" t="s">
        <v>435</v>
      </c>
      <c r="D600" s="75">
        <v>109</v>
      </c>
      <c r="E600" s="75" t="s">
        <v>0</v>
      </c>
      <c r="F600" s="75">
        <v>7</v>
      </c>
      <c r="G600" s="75" t="s">
        <v>450</v>
      </c>
      <c r="H600" s="75">
        <v>0</v>
      </c>
      <c r="I600" s="75" t="s">
        <v>450</v>
      </c>
    </row>
    <row r="601" spans="1:9" ht="12.75" customHeight="1">
      <c r="A601" s="75" t="s">
        <v>428</v>
      </c>
      <c r="B601" s="75" t="s">
        <v>436</v>
      </c>
      <c r="C601" s="75" t="s">
        <v>437</v>
      </c>
      <c r="D601" s="75">
        <v>109</v>
      </c>
      <c r="E601" s="75" t="s">
        <v>0</v>
      </c>
      <c r="F601" s="75">
        <v>1</v>
      </c>
      <c r="G601" s="75" t="s">
        <v>450</v>
      </c>
      <c r="H601" s="75">
        <v>0</v>
      </c>
      <c r="I601" s="75" t="s">
        <v>450</v>
      </c>
    </row>
    <row r="602" spans="1:9" ht="12.75" customHeight="1">
      <c r="A602" s="75" t="s">
        <v>428</v>
      </c>
      <c r="B602" s="75" t="s">
        <v>438</v>
      </c>
      <c r="C602" s="75" t="s">
        <v>439</v>
      </c>
      <c r="D602" s="75">
        <v>109</v>
      </c>
      <c r="E602" s="75" t="s">
        <v>0</v>
      </c>
      <c r="F602" s="75">
        <v>1</v>
      </c>
      <c r="G602" s="75" t="s">
        <v>450</v>
      </c>
      <c r="H602" s="75">
        <v>0</v>
      </c>
      <c r="I602" s="75" t="s">
        <v>450</v>
      </c>
    </row>
    <row r="603" spans="1:9" ht="12.75" customHeight="1">
      <c r="A603" s="75" t="s">
        <v>428</v>
      </c>
      <c r="B603" s="75" t="s">
        <v>220</v>
      </c>
      <c r="C603" s="75" t="s">
        <v>221</v>
      </c>
      <c r="D603" s="75">
        <v>109</v>
      </c>
      <c r="E603" s="75" t="s">
        <v>0</v>
      </c>
      <c r="F603" s="75">
        <v>1</v>
      </c>
      <c r="G603" s="75" t="s">
        <v>450</v>
      </c>
      <c r="H603" s="75">
        <v>0</v>
      </c>
      <c r="I603" s="75" t="s">
        <v>450</v>
      </c>
    </row>
    <row r="604" spans="1:9" ht="12.75" customHeight="1">
      <c r="A604" s="41" t="s">
        <v>428</v>
      </c>
      <c r="B604" s="41" t="s">
        <v>1233</v>
      </c>
      <c r="C604" s="41" t="s">
        <v>1234</v>
      </c>
      <c r="D604" s="75">
        <v>109</v>
      </c>
      <c r="E604" s="41" t="s">
        <v>0</v>
      </c>
      <c r="F604" s="41">
        <v>1</v>
      </c>
      <c r="G604" s="41" t="s">
        <v>450</v>
      </c>
      <c r="H604" s="41">
        <v>0</v>
      </c>
      <c r="I604" s="41" t="s">
        <v>450</v>
      </c>
    </row>
    <row r="605" spans="1:9" ht="12.75" customHeight="1">
      <c r="A605" s="75" t="s">
        <v>428</v>
      </c>
      <c r="B605" s="75" t="s">
        <v>440</v>
      </c>
      <c r="C605" s="75" t="s">
        <v>441</v>
      </c>
      <c r="D605" s="75">
        <v>109</v>
      </c>
      <c r="E605" s="75" t="s">
        <v>0</v>
      </c>
      <c r="F605" s="75">
        <v>7</v>
      </c>
      <c r="G605" s="75" t="s">
        <v>450</v>
      </c>
      <c r="H605" s="75">
        <v>0</v>
      </c>
      <c r="I605" s="75" t="s">
        <v>450</v>
      </c>
    </row>
    <row r="606" spans="1:9" ht="12.75" customHeight="1">
      <c r="A606" s="75" t="s">
        <v>428</v>
      </c>
      <c r="B606" s="75" t="s">
        <v>442</v>
      </c>
      <c r="C606" s="75" t="s">
        <v>443</v>
      </c>
      <c r="D606" s="75">
        <v>109</v>
      </c>
      <c r="E606" s="75" t="s">
        <v>0</v>
      </c>
      <c r="F606" s="75">
        <v>1</v>
      </c>
      <c r="G606" s="75" t="s">
        <v>450</v>
      </c>
      <c r="H606" s="75">
        <v>0</v>
      </c>
      <c r="I606" s="75" t="s">
        <v>450</v>
      </c>
    </row>
    <row r="607" spans="1:9" ht="12.75" customHeight="1">
      <c r="A607" s="75" t="s">
        <v>428</v>
      </c>
      <c r="B607" s="75" t="s">
        <v>237</v>
      </c>
      <c r="C607" s="75" t="s">
        <v>238</v>
      </c>
      <c r="D607" s="75">
        <v>109</v>
      </c>
      <c r="E607" s="75" t="s">
        <v>0</v>
      </c>
      <c r="F607" s="75">
        <v>1</v>
      </c>
      <c r="G607" s="75" t="s">
        <v>450</v>
      </c>
      <c r="H607" s="75">
        <v>0</v>
      </c>
      <c r="I607" s="75" t="s">
        <v>450</v>
      </c>
    </row>
    <row r="608" spans="1:9" ht="12.75" customHeight="1">
      <c r="A608" s="75" t="s">
        <v>428</v>
      </c>
      <c r="B608" s="75" t="s">
        <v>444</v>
      </c>
      <c r="C608" s="75" t="s">
        <v>445</v>
      </c>
      <c r="D608" s="75">
        <v>109</v>
      </c>
      <c r="E608" s="75" t="s">
        <v>0</v>
      </c>
      <c r="F608" s="75">
        <v>1</v>
      </c>
      <c r="G608" s="75" t="s">
        <v>450</v>
      </c>
      <c r="H608" s="75">
        <v>0</v>
      </c>
      <c r="I608" s="75" t="s">
        <v>450</v>
      </c>
    </row>
    <row r="609" spans="1:9" ht="12.75" customHeight="1">
      <c r="A609" s="75" t="s">
        <v>428</v>
      </c>
      <c r="B609" s="75" t="s">
        <v>241</v>
      </c>
      <c r="C609" s="75" t="s">
        <v>557</v>
      </c>
      <c r="D609" s="75">
        <v>109</v>
      </c>
      <c r="E609" s="75" t="s">
        <v>0</v>
      </c>
      <c r="F609" s="75">
        <v>1</v>
      </c>
      <c r="G609" s="75" t="s">
        <v>450</v>
      </c>
      <c r="H609" s="75">
        <v>0</v>
      </c>
      <c r="I609" s="75" t="s">
        <v>450</v>
      </c>
    </row>
    <row r="610" spans="1:9" ht="12.75" customHeight="1">
      <c r="A610" s="75" t="s">
        <v>428</v>
      </c>
      <c r="B610" s="75" t="s">
        <v>243</v>
      </c>
      <c r="C610" s="75" t="s">
        <v>557</v>
      </c>
      <c r="D610" s="75">
        <v>109</v>
      </c>
      <c r="E610" s="75" t="s">
        <v>0</v>
      </c>
      <c r="F610" s="75">
        <v>1</v>
      </c>
      <c r="G610" s="75" t="s">
        <v>450</v>
      </c>
      <c r="H610" s="75">
        <v>0</v>
      </c>
      <c r="I610" s="75" t="s">
        <v>450</v>
      </c>
    </row>
    <row r="611" spans="1:9" ht="12.75" customHeight="1">
      <c r="A611" s="75" t="s">
        <v>428</v>
      </c>
      <c r="B611" s="75" t="s">
        <v>242</v>
      </c>
      <c r="C611" s="75" t="s">
        <v>557</v>
      </c>
      <c r="D611" s="75">
        <v>109</v>
      </c>
      <c r="E611" s="75" t="s">
        <v>0</v>
      </c>
      <c r="F611" s="75">
        <v>1</v>
      </c>
      <c r="G611" s="75" t="s">
        <v>450</v>
      </c>
      <c r="H611" s="75">
        <v>0</v>
      </c>
      <c r="I611" s="75" t="s">
        <v>450</v>
      </c>
    </row>
    <row r="612" spans="1:9" ht="12.75" customHeight="1">
      <c r="A612" s="75" t="s">
        <v>428</v>
      </c>
      <c r="B612" s="75" t="s">
        <v>244</v>
      </c>
      <c r="C612" s="75" t="s">
        <v>557</v>
      </c>
      <c r="D612" s="75">
        <v>109</v>
      </c>
      <c r="E612" s="75" t="s">
        <v>0</v>
      </c>
      <c r="F612" s="75">
        <v>1</v>
      </c>
      <c r="G612" s="75" t="s">
        <v>450</v>
      </c>
      <c r="H612" s="75">
        <v>0</v>
      </c>
      <c r="I612" s="75" t="s">
        <v>450</v>
      </c>
    </row>
    <row r="613" spans="1:9" ht="12.75" customHeight="1">
      <c r="A613" s="75" t="s">
        <v>428</v>
      </c>
      <c r="B613" s="75" t="s">
        <v>446</v>
      </c>
      <c r="C613" s="75" t="s">
        <v>447</v>
      </c>
      <c r="D613" s="75">
        <v>109</v>
      </c>
      <c r="E613" s="75" t="s">
        <v>0</v>
      </c>
      <c r="F613" s="75">
        <v>1</v>
      </c>
      <c r="G613" s="75" t="s">
        <v>450</v>
      </c>
      <c r="H613" s="75">
        <v>0</v>
      </c>
      <c r="I613" s="75" t="s">
        <v>450</v>
      </c>
    </row>
    <row r="614" spans="1:9" ht="12.75" customHeight="1">
      <c r="A614" s="75" t="s">
        <v>428</v>
      </c>
      <c r="B614" s="75" t="s">
        <v>250</v>
      </c>
      <c r="C614" s="75" t="s">
        <v>251</v>
      </c>
      <c r="D614" s="75">
        <v>109</v>
      </c>
      <c r="E614" s="75" t="s">
        <v>0</v>
      </c>
      <c r="F614" s="75">
        <v>1</v>
      </c>
      <c r="G614" s="75" t="s">
        <v>450</v>
      </c>
      <c r="H614" s="75">
        <v>0</v>
      </c>
      <c r="I614" s="75" t="s">
        <v>450</v>
      </c>
    </row>
    <row r="615" spans="1:9" ht="12.75" customHeight="1">
      <c r="A615" s="41" t="s">
        <v>428</v>
      </c>
      <c r="B615" s="41" t="s">
        <v>1235</v>
      </c>
      <c r="C615" s="41" t="s">
        <v>1236</v>
      </c>
      <c r="D615" s="75">
        <v>109</v>
      </c>
      <c r="E615" s="41" t="s">
        <v>0</v>
      </c>
      <c r="F615" s="41">
        <v>1</v>
      </c>
      <c r="G615" s="41" t="s">
        <v>450</v>
      </c>
      <c r="H615" s="41">
        <v>0</v>
      </c>
      <c r="I615" s="41" t="s">
        <v>450</v>
      </c>
    </row>
    <row r="616" spans="1:9" ht="12.75" customHeight="1">
      <c r="A616" s="75" t="s">
        <v>428</v>
      </c>
      <c r="B616" s="75" t="s">
        <v>448</v>
      </c>
      <c r="C616" s="75" t="s">
        <v>449</v>
      </c>
      <c r="D616" s="75">
        <v>109</v>
      </c>
      <c r="E616" s="75" t="s">
        <v>0</v>
      </c>
      <c r="F616" s="75">
        <v>7</v>
      </c>
      <c r="G616" s="75" t="s">
        <v>450</v>
      </c>
      <c r="H616" s="75">
        <v>0</v>
      </c>
      <c r="I616" s="75" t="s">
        <v>450</v>
      </c>
    </row>
    <row r="617" spans="1:9" ht="12.75" customHeight="1">
      <c r="A617" s="75" t="s">
        <v>428</v>
      </c>
      <c r="B617" s="75" t="s">
        <v>266</v>
      </c>
      <c r="C617" s="75" t="s">
        <v>267</v>
      </c>
      <c r="D617" s="75">
        <v>109</v>
      </c>
      <c r="E617" s="75" t="s">
        <v>0</v>
      </c>
      <c r="F617" s="75">
        <v>1</v>
      </c>
      <c r="G617" s="75" t="s">
        <v>450</v>
      </c>
      <c r="H617" s="75">
        <v>0</v>
      </c>
      <c r="I617" s="75" t="s">
        <v>450</v>
      </c>
    </row>
    <row r="618" spans="1:9" ht="12.75" customHeight="1">
      <c r="A618" s="107" t="s">
        <v>428</v>
      </c>
      <c r="B618" s="107" t="s">
        <v>270</v>
      </c>
      <c r="C618" s="107" t="s">
        <v>271</v>
      </c>
      <c r="D618" s="107">
        <v>109</v>
      </c>
      <c r="E618" s="107" t="s">
        <v>0</v>
      </c>
      <c r="F618" s="107">
        <v>1</v>
      </c>
      <c r="G618" s="107" t="s">
        <v>450</v>
      </c>
      <c r="H618" s="107">
        <v>0</v>
      </c>
      <c r="I618" s="107" t="s">
        <v>450</v>
      </c>
    </row>
    <row r="619" spans="1:10" ht="9">
      <c r="A619" s="41"/>
      <c r="B619" s="41">
        <f>COUNTA(B595:B618)</f>
        <v>24</v>
      </c>
      <c r="C619" s="41"/>
      <c r="D619" s="41"/>
      <c r="E619" s="41"/>
      <c r="F619" s="41">
        <f>COUNTIF(F595:F618,"&gt;0")</f>
        <v>24</v>
      </c>
      <c r="G619" s="41"/>
      <c r="H619" s="41"/>
      <c r="I619" s="41"/>
      <c r="J619" s="41"/>
    </row>
    <row r="620" spans="1:9" ht="9">
      <c r="A620" s="41"/>
      <c r="C620" s="41"/>
      <c r="D620" s="41"/>
      <c r="E620" s="41"/>
      <c r="F620" s="41"/>
      <c r="G620" s="41"/>
      <c r="H620" s="41"/>
      <c r="I620" s="41"/>
    </row>
    <row r="621" spans="1:5" ht="9">
      <c r="A621" s="41" t="s">
        <v>529</v>
      </c>
      <c r="E621" s="42" t="s">
        <v>531</v>
      </c>
    </row>
    <row r="622" spans="1:6" ht="9">
      <c r="A622" s="42" t="s">
        <v>530</v>
      </c>
      <c r="B622" s="42">
        <f>B276+B320+B367+B457+B474+B501+B593+B619</f>
        <v>603</v>
      </c>
      <c r="E622" s="42" t="s">
        <v>530</v>
      </c>
      <c r="F622" s="42">
        <f>F276+F320+F367+F457+F474+F501+F593+F619</f>
        <v>603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Massachusetts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647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57421875" style="0" customWidth="1"/>
    <col min="4" max="18" width="7.7109375" style="0" customWidth="1"/>
  </cols>
  <sheetData>
    <row r="1" spans="2:18" ht="12.75" customHeight="1">
      <c r="B1" s="124" t="s">
        <v>1237</v>
      </c>
      <c r="C1" s="124"/>
      <c r="F1" s="125" t="s">
        <v>1238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23" customFormat="1" ht="39" customHeight="1">
      <c r="A2" s="110" t="s">
        <v>471</v>
      </c>
      <c r="B2" s="110" t="s">
        <v>472</v>
      </c>
      <c r="C2" s="110" t="s">
        <v>473</v>
      </c>
      <c r="D2" s="111" t="s">
        <v>1239</v>
      </c>
      <c r="E2" s="111" t="s">
        <v>1240</v>
      </c>
      <c r="F2" s="111" t="s">
        <v>1241</v>
      </c>
      <c r="G2" s="111" t="s">
        <v>1242</v>
      </c>
      <c r="H2" s="111" t="s">
        <v>1243</v>
      </c>
      <c r="I2" s="111" t="s">
        <v>1244</v>
      </c>
      <c r="J2" s="111" t="s">
        <v>1245</v>
      </c>
      <c r="K2" s="111" t="s">
        <v>1246</v>
      </c>
      <c r="L2" s="111" t="s">
        <v>1247</v>
      </c>
      <c r="M2" s="111" t="s">
        <v>1248</v>
      </c>
      <c r="N2" s="111" t="s">
        <v>1249</v>
      </c>
      <c r="O2" s="111" t="s">
        <v>1250</v>
      </c>
      <c r="P2" s="111" t="s">
        <v>1251</v>
      </c>
      <c r="Q2" s="111" t="s">
        <v>479</v>
      </c>
      <c r="R2" s="111" t="s">
        <v>506</v>
      </c>
    </row>
    <row r="3" spans="1:22" s="23" customFormat="1" ht="12.75" customHeight="1">
      <c r="A3" s="75" t="s">
        <v>4</v>
      </c>
      <c r="B3" s="75" t="s">
        <v>5</v>
      </c>
      <c r="C3" s="75" t="s">
        <v>6</v>
      </c>
      <c r="D3" s="41" t="s">
        <v>564</v>
      </c>
      <c r="E3" s="41" t="s">
        <v>1252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8"/>
      <c r="T3" s="38"/>
      <c r="U3" s="38"/>
      <c r="V3" s="38"/>
    </row>
    <row r="4" spans="1:22" s="2" customFormat="1" ht="12.75" customHeight="1">
      <c r="A4" s="75" t="s">
        <v>4</v>
      </c>
      <c r="B4" s="75" t="s">
        <v>7</v>
      </c>
      <c r="C4" s="75" t="s">
        <v>8</v>
      </c>
      <c r="D4" s="41" t="s">
        <v>564</v>
      </c>
      <c r="E4" s="41" t="s">
        <v>1252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8"/>
      <c r="T4" s="38"/>
      <c r="U4" s="38"/>
      <c r="V4" s="38"/>
    </row>
    <row r="5" spans="1:22" s="2" customFormat="1" ht="12.75" customHeight="1">
      <c r="A5" s="75" t="s">
        <v>4</v>
      </c>
      <c r="B5" s="75" t="s">
        <v>9</v>
      </c>
      <c r="C5" s="75" t="s">
        <v>10</v>
      </c>
      <c r="D5" s="41" t="s">
        <v>564</v>
      </c>
      <c r="E5" s="41" t="s">
        <v>1252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38"/>
      <c r="T5" s="38"/>
      <c r="U5" s="38"/>
      <c r="V5" s="38"/>
    </row>
    <row r="6" spans="1:22" s="2" customFormat="1" ht="12.75" customHeight="1">
      <c r="A6" s="75" t="s">
        <v>4</v>
      </c>
      <c r="B6" s="75" t="s">
        <v>11</v>
      </c>
      <c r="C6" s="75" t="s">
        <v>12</v>
      </c>
      <c r="D6" s="41" t="s">
        <v>564</v>
      </c>
      <c r="E6" s="41" t="s">
        <v>1252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38"/>
      <c r="T6" s="38"/>
      <c r="U6" s="38"/>
      <c r="V6" s="38"/>
    </row>
    <row r="7" spans="1:22" s="2" customFormat="1" ht="12.75" customHeight="1">
      <c r="A7" s="75" t="s">
        <v>4</v>
      </c>
      <c r="B7" s="75" t="s">
        <v>13</v>
      </c>
      <c r="C7" s="75" t="s">
        <v>14</v>
      </c>
      <c r="D7" s="41" t="s">
        <v>564</v>
      </c>
      <c r="E7" s="41" t="s">
        <v>1252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8"/>
      <c r="T7" s="38"/>
      <c r="U7" s="38"/>
      <c r="V7" s="38"/>
    </row>
    <row r="8" spans="1:22" s="2" customFormat="1" ht="12.75" customHeight="1">
      <c r="A8" s="41" t="s">
        <v>4</v>
      </c>
      <c r="B8" s="41" t="s">
        <v>560</v>
      </c>
      <c r="C8" s="41" t="s">
        <v>561</v>
      </c>
      <c r="D8" s="41" t="s">
        <v>564</v>
      </c>
      <c r="E8" s="41" t="s">
        <v>1252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38"/>
      <c r="T8" s="38"/>
      <c r="U8" s="38"/>
      <c r="V8" s="38"/>
    </row>
    <row r="9" spans="1:22" s="2" customFormat="1" ht="12.75" customHeight="1">
      <c r="A9" s="41" t="s">
        <v>4</v>
      </c>
      <c r="B9" s="41" t="s">
        <v>774</v>
      </c>
      <c r="C9" s="41" t="s">
        <v>1278</v>
      </c>
      <c r="D9" s="41" t="s">
        <v>564</v>
      </c>
      <c r="E9" s="41" t="s">
        <v>1252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8"/>
      <c r="T9" s="38"/>
      <c r="U9" s="38"/>
      <c r="V9" s="38"/>
    </row>
    <row r="10" spans="1:22" s="2" customFormat="1" ht="12.75" customHeight="1">
      <c r="A10" s="41" t="s">
        <v>4</v>
      </c>
      <c r="B10" s="41" t="s">
        <v>562</v>
      </c>
      <c r="C10" s="41" t="s">
        <v>563</v>
      </c>
      <c r="D10" s="41" t="s">
        <v>564</v>
      </c>
      <c r="E10" s="41" t="s">
        <v>1252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38"/>
      <c r="T10" s="38"/>
      <c r="U10" s="38"/>
      <c r="V10" s="38"/>
    </row>
    <row r="11" spans="1:22" s="2" customFormat="1" ht="12.75" customHeight="1">
      <c r="A11" s="75" t="s">
        <v>4</v>
      </c>
      <c r="B11" s="75" t="s">
        <v>16</v>
      </c>
      <c r="C11" s="75" t="s">
        <v>17</v>
      </c>
      <c r="D11" s="41" t="s">
        <v>564</v>
      </c>
      <c r="E11" s="41" t="s">
        <v>1252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8"/>
      <c r="T11" s="38"/>
      <c r="U11" s="38"/>
      <c r="V11" s="38"/>
    </row>
    <row r="12" spans="1:22" s="2" customFormat="1" ht="12.75" customHeight="1">
      <c r="A12" s="75" t="s">
        <v>4</v>
      </c>
      <c r="B12" s="75" t="s">
        <v>18</v>
      </c>
      <c r="C12" s="75" t="s">
        <v>19</v>
      </c>
      <c r="D12" s="41" t="s">
        <v>564</v>
      </c>
      <c r="E12" s="41" t="s">
        <v>1252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8"/>
      <c r="T12" s="38"/>
      <c r="U12" s="38"/>
      <c r="V12" s="38"/>
    </row>
    <row r="13" spans="1:22" s="2" customFormat="1" ht="12.75" customHeight="1">
      <c r="A13" s="41" t="s">
        <v>4</v>
      </c>
      <c r="B13" s="41" t="s">
        <v>565</v>
      </c>
      <c r="C13" s="41" t="s">
        <v>19</v>
      </c>
      <c r="D13" s="41" t="s">
        <v>564</v>
      </c>
      <c r="E13" s="41" t="s">
        <v>1252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8"/>
      <c r="T13" s="38"/>
      <c r="U13" s="38"/>
      <c r="V13" s="38"/>
    </row>
    <row r="14" spans="1:22" s="2" customFormat="1" ht="12.75" customHeight="1">
      <c r="A14" s="41" t="s">
        <v>4</v>
      </c>
      <c r="B14" s="41" t="s">
        <v>566</v>
      </c>
      <c r="C14" s="41" t="s">
        <v>567</v>
      </c>
      <c r="D14" s="41" t="s">
        <v>564</v>
      </c>
      <c r="E14" s="41" t="s">
        <v>1252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38"/>
      <c r="T14" s="38"/>
      <c r="U14" s="38"/>
      <c r="V14" s="38"/>
    </row>
    <row r="15" spans="1:22" s="2" customFormat="1" ht="12.75" customHeight="1">
      <c r="A15" s="41" t="s">
        <v>4</v>
      </c>
      <c r="B15" s="41" t="s">
        <v>568</v>
      </c>
      <c r="C15" s="41" t="s">
        <v>569</v>
      </c>
      <c r="D15" s="41" t="s">
        <v>564</v>
      </c>
      <c r="E15" s="41" t="s">
        <v>1252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38"/>
      <c r="T15" s="38"/>
      <c r="U15" s="38"/>
      <c r="V15" s="38"/>
    </row>
    <row r="16" spans="1:22" s="2" customFormat="1" ht="12.75" customHeight="1">
      <c r="A16" s="41" t="s">
        <v>4</v>
      </c>
      <c r="B16" s="41" t="s">
        <v>570</v>
      </c>
      <c r="C16" s="41" t="s">
        <v>571</v>
      </c>
      <c r="D16" s="41" t="s">
        <v>564</v>
      </c>
      <c r="E16" s="41" t="s">
        <v>1252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8"/>
      <c r="T16" s="38"/>
      <c r="U16" s="38"/>
      <c r="V16" s="38"/>
    </row>
    <row r="17" spans="1:22" s="2" customFormat="1" ht="12.75" customHeight="1">
      <c r="A17" s="41" t="s">
        <v>4</v>
      </c>
      <c r="B17" s="41" t="s">
        <v>572</v>
      </c>
      <c r="C17" s="41" t="s">
        <v>573</v>
      </c>
      <c r="D17" s="41" t="s">
        <v>564</v>
      </c>
      <c r="E17" s="41" t="s">
        <v>1252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8"/>
      <c r="T17" s="38"/>
      <c r="U17" s="38"/>
      <c r="V17" s="38"/>
    </row>
    <row r="18" spans="1:22" s="2" customFormat="1" ht="12.75" customHeight="1">
      <c r="A18" s="41" t="s">
        <v>4</v>
      </c>
      <c r="B18" s="41" t="s">
        <v>574</v>
      </c>
      <c r="C18" s="41" t="s">
        <v>575</v>
      </c>
      <c r="D18" s="41" t="s">
        <v>564</v>
      </c>
      <c r="E18" s="41" t="s">
        <v>1252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8"/>
      <c r="T18" s="38"/>
      <c r="U18" s="38"/>
      <c r="V18" s="38"/>
    </row>
    <row r="19" spans="1:18" s="2" customFormat="1" ht="12.75" customHeight="1">
      <c r="A19" s="75" t="s">
        <v>4</v>
      </c>
      <c r="B19" s="75" t="s">
        <v>20</v>
      </c>
      <c r="C19" s="75" t="s">
        <v>21</v>
      </c>
      <c r="D19" s="104" t="s">
        <v>516</v>
      </c>
      <c r="E19" s="104" t="s">
        <v>516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 t="s">
        <v>516</v>
      </c>
      <c r="Q19" s="104"/>
      <c r="R19" s="104"/>
    </row>
    <row r="20" spans="1:22" s="2" customFormat="1" ht="12.75" customHeight="1">
      <c r="A20" s="75" t="s">
        <v>4</v>
      </c>
      <c r="B20" s="75" t="s">
        <v>22</v>
      </c>
      <c r="C20" s="75" t="s">
        <v>23</v>
      </c>
      <c r="D20" s="41" t="s">
        <v>564</v>
      </c>
      <c r="E20" s="41" t="s">
        <v>1252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8"/>
      <c r="T20" s="38"/>
      <c r="U20" s="38"/>
      <c r="V20" s="38"/>
    </row>
    <row r="21" spans="1:22" s="2" customFormat="1" ht="12.75" customHeight="1">
      <c r="A21" s="41" t="s">
        <v>4</v>
      </c>
      <c r="B21" s="41" t="s">
        <v>576</v>
      </c>
      <c r="C21" s="41" t="s">
        <v>577</v>
      </c>
      <c r="D21" s="41" t="s">
        <v>564</v>
      </c>
      <c r="E21" s="41" t="s">
        <v>1252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38"/>
      <c r="T21" s="38"/>
      <c r="U21" s="38"/>
      <c r="V21" s="38"/>
    </row>
    <row r="22" spans="1:22" s="2" customFormat="1" ht="12.75" customHeight="1">
      <c r="A22" s="75" t="s">
        <v>4</v>
      </c>
      <c r="B22" s="75" t="s">
        <v>24</v>
      </c>
      <c r="C22" s="75" t="s">
        <v>25</v>
      </c>
      <c r="D22" s="41" t="s">
        <v>564</v>
      </c>
      <c r="E22" s="41" t="s">
        <v>1252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38"/>
      <c r="T22" s="38"/>
      <c r="U22" s="38"/>
      <c r="V22" s="38"/>
    </row>
    <row r="23" spans="1:22" s="2" customFormat="1" ht="12.75" customHeight="1">
      <c r="A23" s="41" t="s">
        <v>4</v>
      </c>
      <c r="B23" s="41" t="s">
        <v>578</v>
      </c>
      <c r="C23" s="41" t="s">
        <v>579</v>
      </c>
      <c r="D23" s="41" t="s">
        <v>564</v>
      </c>
      <c r="E23" s="41" t="s">
        <v>1252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38"/>
      <c r="T23" s="38"/>
      <c r="U23" s="38"/>
      <c r="V23" s="38"/>
    </row>
    <row r="24" spans="1:22" s="2" customFormat="1" ht="12.75" customHeight="1">
      <c r="A24" s="41" t="s">
        <v>4</v>
      </c>
      <c r="B24" s="41" t="s">
        <v>580</v>
      </c>
      <c r="C24" s="41" t="s">
        <v>579</v>
      </c>
      <c r="D24" s="41" t="s">
        <v>564</v>
      </c>
      <c r="E24" s="41" t="s">
        <v>1252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8"/>
      <c r="T24" s="38"/>
      <c r="U24" s="38"/>
      <c r="V24" s="38"/>
    </row>
    <row r="25" spans="1:22" s="2" customFormat="1" ht="12.75" customHeight="1">
      <c r="A25" s="41" t="s">
        <v>4</v>
      </c>
      <c r="B25" s="41" t="s">
        <v>581</v>
      </c>
      <c r="C25" s="41" t="s">
        <v>582</v>
      </c>
      <c r="D25" s="41" t="s">
        <v>564</v>
      </c>
      <c r="E25" s="41" t="s">
        <v>1252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38"/>
      <c r="T25" s="38"/>
      <c r="U25" s="38"/>
      <c r="V25" s="38"/>
    </row>
    <row r="26" spans="1:22" s="2" customFormat="1" ht="12.75" customHeight="1">
      <c r="A26" s="75" t="s">
        <v>4</v>
      </c>
      <c r="B26" s="75" t="s">
        <v>26</v>
      </c>
      <c r="C26" s="75" t="s">
        <v>27</v>
      </c>
      <c r="D26" s="41" t="s">
        <v>564</v>
      </c>
      <c r="E26" s="41" t="s">
        <v>1252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38"/>
      <c r="T26" s="38"/>
      <c r="U26" s="38"/>
      <c r="V26" s="38"/>
    </row>
    <row r="27" spans="1:22" s="2" customFormat="1" ht="12.75" customHeight="1">
      <c r="A27" s="42" t="s">
        <v>4</v>
      </c>
      <c r="B27" s="75" t="s">
        <v>1279</v>
      </c>
      <c r="C27" s="75" t="s">
        <v>1280</v>
      </c>
      <c r="D27" s="41" t="s">
        <v>564</v>
      </c>
      <c r="E27" s="41" t="s">
        <v>1252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38"/>
      <c r="T27" s="38"/>
      <c r="U27" s="38"/>
      <c r="V27" s="38"/>
    </row>
    <row r="28" spans="1:22" s="2" customFormat="1" ht="12.75" customHeight="1">
      <c r="A28" s="75" t="s">
        <v>4</v>
      </c>
      <c r="B28" s="75" t="s">
        <v>28</v>
      </c>
      <c r="C28" s="75" t="s">
        <v>29</v>
      </c>
      <c r="D28" s="41" t="s">
        <v>564</v>
      </c>
      <c r="E28" s="41" t="s">
        <v>1252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8"/>
      <c r="T28" s="38"/>
      <c r="U28" s="38"/>
      <c r="V28" s="38"/>
    </row>
    <row r="29" spans="1:22" s="2" customFormat="1" ht="12.75" customHeight="1">
      <c r="A29" s="75" t="s">
        <v>4</v>
      </c>
      <c r="B29" s="75" t="s">
        <v>1281</v>
      </c>
      <c r="C29" s="75" t="s">
        <v>1282</v>
      </c>
      <c r="D29" s="41" t="s">
        <v>564</v>
      </c>
      <c r="E29" s="41" t="s">
        <v>1252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38"/>
      <c r="T29" s="38"/>
      <c r="U29" s="38"/>
      <c r="V29" s="38"/>
    </row>
    <row r="30" spans="1:22" s="2" customFormat="1" ht="12.75" customHeight="1">
      <c r="A30" s="41" t="s">
        <v>4</v>
      </c>
      <c r="B30" s="41" t="s">
        <v>583</v>
      </c>
      <c r="C30" s="41" t="s">
        <v>584</v>
      </c>
      <c r="D30" s="41" t="s">
        <v>564</v>
      </c>
      <c r="E30" s="41" t="s">
        <v>1252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38"/>
      <c r="T30" s="38"/>
      <c r="U30" s="38"/>
      <c r="V30" s="38"/>
    </row>
    <row r="31" spans="1:22" s="2" customFormat="1" ht="12.75" customHeight="1">
      <c r="A31" s="41" t="s">
        <v>4</v>
      </c>
      <c r="B31" s="41" t="s">
        <v>585</v>
      </c>
      <c r="C31" s="41" t="s">
        <v>586</v>
      </c>
      <c r="D31" s="41" t="s">
        <v>564</v>
      </c>
      <c r="E31" s="41" t="s">
        <v>1252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38"/>
      <c r="T31" s="38"/>
      <c r="U31" s="38"/>
      <c r="V31" s="38"/>
    </row>
    <row r="32" spans="1:22" s="2" customFormat="1" ht="12.75" customHeight="1">
      <c r="A32" s="41" t="s">
        <v>4</v>
      </c>
      <c r="B32" s="41" t="s">
        <v>587</v>
      </c>
      <c r="C32" s="41" t="s">
        <v>588</v>
      </c>
      <c r="D32" s="41" t="s">
        <v>564</v>
      </c>
      <c r="E32" s="41" t="s">
        <v>1252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38"/>
      <c r="T32" s="38"/>
      <c r="U32" s="38"/>
      <c r="V32" s="38"/>
    </row>
    <row r="33" spans="1:22" s="2" customFormat="1" ht="12.75" customHeight="1">
      <c r="A33" s="41" t="s">
        <v>4</v>
      </c>
      <c r="B33" s="41" t="s">
        <v>589</v>
      </c>
      <c r="C33" s="41" t="s">
        <v>590</v>
      </c>
      <c r="D33" s="41" t="s">
        <v>564</v>
      </c>
      <c r="E33" s="41" t="s">
        <v>1252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8"/>
      <c r="T33" s="38"/>
      <c r="U33" s="38"/>
      <c r="V33" s="38"/>
    </row>
    <row r="34" spans="1:22" s="2" customFormat="1" ht="12.75" customHeight="1">
      <c r="A34" s="41" t="s">
        <v>4</v>
      </c>
      <c r="B34" s="41" t="s">
        <v>591</v>
      </c>
      <c r="C34" s="41" t="s">
        <v>592</v>
      </c>
      <c r="D34" s="41" t="s">
        <v>564</v>
      </c>
      <c r="E34" s="41" t="s">
        <v>1252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38"/>
      <c r="T34" s="38"/>
      <c r="U34" s="38"/>
      <c r="V34" s="38"/>
    </row>
    <row r="35" spans="1:22" s="2" customFormat="1" ht="12.75" customHeight="1">
      <c r="A35" s="75" t="s">
        <v>4</v>
      </c>
      <c r="B35" s="75" t="s">
        <v>30</v>
      </c>
      <c r="C35" s="75" t="s">
        <v>31</v>
      </c>
      <c r="D35" s="41" t="s">
        <v>564</v>
      </c>
      <c r="E35" s="41" t="s">
        <v>1252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8"/>
      <c r="T35" s="38"/>
      <c r="U35" s="38"/>
      <c r="V35" s="38"/>
    </row>
    <row r="36" spans="1:22" s="2" customFormat="1" ht="12.75" customHeight="1">
      <c r="A36" s="41" t="s">
        <v>4</v>
      </c>
      <c r="B36" s="41" t="s">
        <v>593</v>
      </c>
      <c r="C36" s="41" t="s">
        <v>594</v>
      </c>
      <c r="D36" s="41" t="s">
        <v>564</v>
      </c>
      <c r="E36" s="41" t="s">
        <v>1252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38"/>
      <c r="T36" s="38"/>
      <c r="U36" s="38"/>
      <c r="V36" s="38"/>
    </row>
    <row r="37" spans="1:22" s="2" customFormat="1" ht="12.75" customHeight="1">
      <c r="A37" s="41" t="s">
        <v>4</v>
      </c>
      <c r="B37" s="41" t="s">
        <v>595</v>
      </c>
      <c r="C37" s="41" t="s">
        <v>596</v>
      </c>
      <c r="D37" s="41" t="s">
        <v>564</v>
      </c>
      <c r="E37" s="41" t="s">
        <v>1252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38"/>
      <c r="T37" s="38"/>
      <c r="U37" s="38"/>
      <c r="V37" s="38"/>
    </row>
    <row r="38" spans="1:22" s="2" customFormat="1" ht="12.75" customHeight="1">
      <c r="A38" s="41" t="s">
        <v>4</v>
      </c>
      <c r="B38" s="41" t="s">
        <v>597</v>
      </c>
      <c r="C38" s="41" t="s">
        <v>598</v>
      </c>
      <c r="D38" s="41" t="s">
        <v>564</v>
      </c>
      <c r="E38" s="41" t="s">
        <v>1252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38"/>
      <c r="T38" s="38"/>
      <c r="U38" s="38"/>
      <c r="V38" s="38"/>
    </row>
    <row r="39" spans="1:22" s="2" customFormat="1" ht="12.75" customHeight="1">
      <c r="A39" s="75" t="s">
        <v>4</v>
      </c>
      <c r="B39" s="75" t="s">
        <v>32</v>
      </c>
      <c r="C39" s="75" t="s">
        <v>33</v>
      </c>
      <c r="D39" s="41" t="s">
        <v>564</v>
      </c>
      <c r="E39" s="41" t="s">
        <v>1252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38"/>
      <c r="T39" s="38"/>
      <c r="U39" s="38"/>
      <c r="V39" s="38"/>
    </row>
    <row r="40" spans="1:22" s="2" customFormat="1" ht="12.75" customHeight="1">
      <c r="A40" s="41" t="s">
        <v>4</v>
      </c>
      <c r="B40" s="41" t="s">
        <v>599</v>
      </c>
      <c r="C40" s="41" t="s">
        <v>600</v>
      </c>
      <c r="D40" s="41" t="s">
        <v>564</v>
      </c>
      <c r="E40" s="41" t="s">
        <v>1252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38"/>
      <c r="T40" s="38"/>
      <c r="U40" s="38"/>
      <c r="V40" s="38"/>
    </row>
    <row r="41" spans="1:22" s="2" customFormat="1" ht="12.75" customHeight="1">
      <c r="A41" s="75" t="s">
        <v>4</v>
      </c>
      <c r="B41" s="75" t="s">
        <v>35</v>
      </c>
      <c r="C41" s="75" t="s">
        <v>36</v>
      </c>
      <c r="D41" s="41" t="s">
        <v>564</v>
      </c>
      <c r="E41" s="41" t="s">
        <v>1252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38"/>
      <c r="T41" s="38"/>
      <c r="U41" s="38"/>
      <c r="V41" s="38"/>
    </row>
    <row r="42" spans="1:22" s="2" customFormat="1" ht="12.75" customHeight="1">
      <c r="A42" s="41" t="s">
        <v>4</v>
      </c>
      <c r="B42" s="41" t="s">
        <v>601</v>
      </c>
      <c r="C42" s="41" t="s">
        <v>602</v>
      </c>
      <c r="D42" s="41" t="s">
        <v>564</v>
      </c>
      <c r="E42" s="41" t="s">
        <v>1252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38"/>
      <c r="T42" s="38"/>
      <c r="U42" s="38"/>
      <c r="V42" s="38"/>
    </row>
    <row r="43" spans="1:22" s="2" customFormat="1" ht="12.75" customHeight="1">
      <c r="A43" s="75" t="s">
        <v>4</v>
      </c>
      <c r="B43" s="75" t="s">
        <v>37</v>
      </c>
      <c r="C43" s="75" t="s">
        <v>38</v>
      </c>
      <c r="D43" s="41" t="s">
        <v>564</v>
      </c>
      <c r="E43" s="41" t="s">
        <v>1252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38"/>
      <c r="T43" s="38"/>
      <c r="U43" s="38"/>
      <c r="V43" s="38"/>
    </row>
    <row r="44" spans="1:22" s="2" customFormat="1" ht="12.75" customHeight="1">
      <c r="A44" s="41" t="s">
        <v>4</v>
      </c>
      <c r="B44" s="41" t="s">
        <v>603</v>
      </c>
      <c r="C44" s="41" t="s">
        <v>604</v>
      </c>
      <c r="D44" s="41" t="s">
        <v>564</v>
      </c>
      <c r="E44" s="41" t="s">
        <v>1252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38"/>
      <c r="T44" s="38"/>
      <c r="U44" s="38"/>
      <c r="V44" s="38"/>
    </row>
    <row r="45" spans="1:22" s="2" customFormat="1" ht="12.75" customHeight="1">
      <c r="A45" s="41" t="s">
        <v>4</v>
      </c>
      <c r="B45" s="41" t="s">
        <v>605</v>
      </c>
      <c r="C45" s="41" t="s">
        <v>606</v>
      </c>
      <c r="D45" s="41" t="s">
        <v>564</v>
      </c>
      <c r="E45" s="41" t="s">
        <v>1252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38"/>
      <c r="T45" s="38"/>
      <c r="U45" s="38"/>
      <c r="V45" s="38"/>
    </row>
    <row r="46" spans="1:22" s="2" customFormat="1" ht="12.75" customHeight="1">
      <c r="A46" s="41" t="s">
        <v>4</v>
      </c>
      <c r="B46" s="41" t="s">
        <v>607</v>
      </c>
      <c r="C46" s="41" t="s">
        <v>608</v>
      </c>
      <c r="D46" s="41" t="s">
        <v>564</v>
      </c>
      <c r="E46" s="41" t="s">
        <v>1252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38"/>
      <c r="T46" s="38"/>
      <c r="U46" s="38"/>
      <c r="V46" s="38"/>
    </row>
    <row r="47" spans="1:22" s="2" customFormat="1" ht="12.75" customHeight="1">
      <c r="A47" s="75" t="s">
        <v>4</v>
      </c>
      <c r="B47" s="75" t="s">
        <v>39</v>
      </c>
      <c r="C47" s="75" t="s">
        <v>40</v>
      </c>
      <c r="D47" s="41" t="s">
        <v>564</v>
      </c>
      <c r="E47" s="41" t="s">
        <v>1252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38"/>
      <c r="T47" s="38"/>
      <c r="U47" s="38"/>
      <c r="V47" s="38"/>
    </row>
    <row r="48" spans="1:22" s="2" customFormat="1" ht="12.75" customHeight="1">
      <c r="A48" s="41" t="s">
        <v>4</v>
      </c>
      <c r="B48" s="41" t="s">
        <v>609</v>
      </c>
      <c r="C48" s="41" t="s">
        <v>610</v>
      </c>
      <c r="D48" s="41" t="s">
        <v>564</v>
      </c>
      <c r="E48" s="41" t="s">
        <v>1252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38"/>
      <c r="T48" s="38"/>
      <c r="U48" s="38"/>
      <c r="V48" s="38"/>
    </row>
    <row r="49" spans="1:22" s="2" customFormat="1" ht="12.75" customHeight="1">
      <c r="A49" s="41" t="s">
        <v>4</v>
      </c>
      <c r="B49" s="75" t="s">
        <v>1283</v>
      </c>
      <c r="C49" s="75" t="s">
        <v>1284</v>
      </c>
      <c r="D49" s="41" t="s">
        <v>564</v>
      </c>
      <c r="E49" s="41" t="s">
        <v>1252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38"/>
      <c r="T49" s="38"/>
      <c r="U49" s="38"/>
      <c r="V49" s="38"/>
    </row>
    <row r="50" spans="1:22" s="2" customFormat="1" ht="12.75" customHeight="1">
      <c r="A50" s="41" t="s">
        <v>4</v>
      </c>
      <c r="B50" s="41" t="s">
        <v>611</v>
      </c>
      <c r="C50" s="41" t="s">
        <v>612</v>
      </c>
      <c r="D50" s="41" t="s">
        <v>564</v>
      </c>
      <c r="E50" s="41" t="s">
        <v>1252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38"/>
      <c r="T50" s="38"/>
      <c r="U50" s="38"/>
      <c r="V50" s="38"/>
    </row>
    <row r="51" spans="1:22" s="2" customFormat="1" ht="12.75" customHeight="1">
      <c r="A51" s="41" t="s">
        <v>4</v>
      </c>
      <c r="B51" s="41" t="s">
        <v>613</v>
      </c>
      <c r="C51" s="41" t="s">
        <v>614</v>
      </c>
      <c r="D51" s="41" t="s">
        <v>564</v>
      </c>
      <c r="E51" s="41" t="s">
        <v>1252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38"/>
      <c r="T51" s="38"/>
      <c r="U51" s="38"/>
      <c r="V51" s="38"/>
    </row>
    <row r="52" spans="1:22" s="2" customFormat="1" ht="12.75" customHeight="1">
      <c r="A52" s="41" t="s">
        <v>4</v>
      </c>
      <c r="B52" s="41" t="s">
        <v>615</v>
      </c>
      <c r="C52" s="41" t="s">
        <v>616</v>
      </c>
      <c r="D52" s="41" t="s">
        <v>564</v>
      </c>
      <c r="E52" s="41" t="s">
        <v>1252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38"/>
      <c r="T52" s="38"/>
      <c r="U52" s="38"/>
      <c r="V52" s="38"/>
    </row>
    <row r="53" spans="1:22" s="2" customFormat="1" ht="12.75" customHeight="1">
      <c r="A53" s="41" t="s">
        <v>4</v>
      </c>
      <c r="B53" s="41" t="s">
        <v>617</v>
      </c>
      <c r="C53" s="41" t="s">
        <v>618</v>
      </c>
      <c r="D53" s="41" t="s">
        <v>564</v>
      </c>
      <c r="E53" s="41" t="s">
        <v>1252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38"/>
      <c r="T53" s="38"/>
      <c r="U53" s="38"/>
      <c r="V53" s="38"/>
    </row>
    <row r="54" spans="1:22" s="2" customFormat="1" ht="12.75" customHeight="1">
      <c r="A54" s="75" t="s">
        <v>4</v>
      </c>
      <c r="B54" s="75" t="s">
        <v>41</v>
      </c>
      <c r="C54" s="75" t="s">
        <v>42</v>
      </c>
      <c r="D54" s="41" t="s">
        <v>564</v>
      </c>
      <c r="E54" s="41" t="s">
        <v>1252</v>
      </c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38"/>
      <c r="T54" s="38"/>
      <c r="U54" s="38"/>
      <c r="V54" s="38"/>
    </row>
    <row r="55" spans="1:22" s="2" customFormat="1" ht="12.75" customHeight="1">
      <c r="A55" s="75" t="s">
        <v>4</v>
      </c>
      <c r="B55" s="75" t="s">
        <v>43</v>
      </c>
      <c r="C55" s="75" t="s">
        <v>42</v>
      </c>
      <c r="D55" s="41" t="s">
        <v>564</v>
      </c>
      <c r="E55" s="41" t="s">
        <v>1252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38"/>
      <c r="T55" s="38"/>
      <c r="U55" s="38"/>
      <c r="V55" s="38"/>
    </row>
    <row r="56" spans="1:22" s="2" customFormat="1" ht="12.75" customHeight="1">
      <c r="A56" s="41" t="s">
        <v>4</v>
      </c>
      <c r="B56" s="41" t="s">
        <v>619</v>
      </c>
      <c r="C56" s="41" t="s">
        <v>620</v>
      </c>
      <c r="D56" s="41" t="s">
        <v>564</v>
      </c>
      <c r="E56" s="41" t="s">
        <v>1252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38"/>
      <c r="T56" s="38"/>
      <c r="U56" s="38"/>
      <c r="V56" s="38"/>
    </row>
    <row r="57" spans="1:22" s="2" customFormat="1" ht="12.75" customHeight="1">
      <c r="A57" s="41" t="s">
        <v>4</v>
      </c>
      <c r="B57" s="41" t="s">
        <v>621</v>
      </c>
      <c r="C57" s="41" t="s">
        <v>622</v>
      </c>
      <c r="D57" s="41" t="s">
        <v>564</v>
      </c>
      <c r="E57" s="41" t="s">
        <v>1252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38"/>
      <c r="T57" s="38"/>
      <c r="U57" s="38"/>
      <c r="V57" s="38"/>
    </row>
    <row r="58" spans="1:22" s="2" customFormat="1" ht="12.75" customHeight="1">
      <c r="A58" s="75" t="s">
        <v>4</v>
      </c>
      <c r="B58" s="75" t="s">
        <v>44</v>
      </c>
      <c r="C58" s="75" t="s">
        <v>45</v>
      </c>
      <c r="D58" s="41" t="s">
        <v>564</v>
      </c>
      <c r="E58" s="41" t="s">
        <v>1252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38"/>
      <c r="T58" s="38"/>
      <c r="U58" s="38"/>
      <c r="V58" s="38"/>
    </row>
    <row r="59" spans="1:18" s="2" customFormat="1" ht="12.75" customHeight="1">
      <c r="A59" s="41" t="s">
        <v>4</v>
      </c>
      <c r="B59" s="41" t="s">
        <v>623</v>
      </c>
      <c r="C59" s="41" t="s">
        <v>624</v>
      </c>
      <c r="D59" s="104" t="s">
        <v>516</v>
      </c>
      <c r="E59" s="104" t="s">
        <v>516</v>
      </c>
      <c r="F59" s="41"/>
      <c r="G59" s="41" t="s">
        <v>516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22" s="2" customFormat="1" ht="12.75" customHeight="1">
      <c r="A60" s="41" t="s">
        <v>4</v>
      </c>
      <c r="B60" s="41" t="s">
        <v>625</v>
      </c>
      <c r="C60" s="41" t="s">
        <v>626</v>
      </c>
      <c r="D60" s="41" t="s">
        <v>564</v>
      </c>
      <c r="E60" s="41" t="s">
        <v>1252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38"/>
      <c r="T60" s="38"/>
      <c r="U60" s="38"/>
      <c r="V60" s="38"/>
    </row>
    <row r="61" spans="1:22" s="2" customFormat="1" ht="12.75" customHeight="1">
      <c r="A61" s="75" t="s">
        <v>4</v>
      </c>
      <c r="B61" s="75" t="s">
        <v>46</v>
      </c>
      <c r="C61" s="75" t="s">
        <v>47</v>
      </c>
      <c r="D61" s="41" t="s">
        <v>564</v>
      </c>
      <c r="E61" s="41" t="s">
        <v>1252</v>
      </c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38"/>
      <c r="T61" s="38"/>
      <c r="U61" s="38"/>
      <c r="V61" s="38"/>
    </row>
    <row r="62" spans="1:22" s="2" customFormat="1" ht="12.75" customHeight="1">
      <c r="A62" s="41" t="s">
        <v>4</v>
      </c>
      <c r="B62" s="41" t="s">
        <v>627</v>
      </c>
      <c r="C62" s="41" t="s">
        <v>628</v>
      </c>
      <c r="D62" s="41" t="s">
        <v>564</v>
      </c>
      <c r="E62" s="41" t="s">
        <v>1252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38"/>
      <c r="T62" s="38"/>
      <c r="U62" s="38"/>
      <c r="V62" s="38"/>
    </row>
    <row r="63" spans="1:22" s="2" customFormat="1" ht="12.75" customHeight="1">
      <c r="A63" s="41" t="s">
        <v>4</v>
      </c>
      <c r="B63" s="41" t="s">
        <v>629</v>
      </c>
      <c r="C63" s="41" t="s">
        <v>630</v>
      </c>
      <c r="D63" s="41" t="s">
        <v>564</v>
      </c>
      <c r="E63" s="41" t="s">
        <v>1252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38"/>
      <c r="T63" s="38"/>
      <c r="U63" s="38"/>
      <c r="V63" s="38"/>
    </row>
    <row r="64" spans="1:22" s="2" customFormat="1" ht="12.75" customHeight="1">
      <c r="A64" s="41" t="s">
        <v>4</v>
      </c>
      <c r="B64" s="41" t="s">
        <v>631</v>
      </c>
      <c r="C64" s="41" t="s">
        <v>632</v>
      </c>
      <c r="D64" s="41" t="s">
        <v>564</v>
      </c>
      <c r="E64" s="41" t="s">
        <v>1252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38"/>
      <c r="T64" s="38"/>
      <c r="U64" s="38"/>
      <c r="V64" s="38"/>
    </row>
    <row r="65" spans="1:22" s="2" customFormat="1" ht="12.75" customHeight="1">
      <c r="A65" s="75" t="s">
        <v>4</v>
      </c>
      <c r="B65" s="75" t="s">
        <v>48</v>
      </c>
      <c r="C65" s="75" t="s">
        <v>49</v>
      </c>
      <c r="D65" s="41" t="s">
        <v>564</v>
      </c>
      <c r="E65" s="41" t="s">
        <v>1252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38"/>
      <c r="T65" s="38"/>
      <c r="U65" s="38"/>
      <c r="V65" s="38"/>
    </row>
    <row r="66" spans="1:18" s="38" customFormat="1" ht="12.75" customHeight="1">
      <c r="A66" s="75" t="s">
        <v>4</v>
      </c>
      <c r="B66" s="75" t="s">
        <v>50</v>
      </c>
      <c r="C66" s="75" t="s">
        <v>51</v>
      </c>
      <c r="D66" s="41" t="s">
        <v>564</v>
      </c>
      <c r="E66" s="41" t="s">
        <v>1252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 s="38" customFormat="1" ht="12.75" customHeight="1">
      <c r="A67" s="75" t="s">
        <v>4</v>
      </c>
      <c r="B67" s="75" t="s">
        <v>52</v>
      </c>
      <c r="C67" s="75" t="s">
        <v>53</v>
      </c>
      <c r="D67" s="41" t="s">
        <v>564</v>
      </c>
      <c r="E67" s="41" t="s">
        <v>1252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 s="38" customFormat="1" ht="12.75" customHeight="1">
      <c r="A68" s="41" t="s">
        <v>4</v>
      </c>
      <c r="B68" s="41" t="s">
        <v>633</v>
      </c>
      <c r="C68" s="41" t="s">
        <v>634</v>
      </c>
      <c r="D68" s="41" t="s">
        <v>564</v>
      </c>
      <c r="E68" s="41" t="s">
        <v>1252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s="38" customFormat="1" ht="12.75" customHeight="1">
      <c r="A69" s="41" t="s">
        <v>4</v>
      </c>
      <c r="B69" s="41" t="s">
        <v>635</v>
      </c>
      <c r="C69" s="41" t="s">
        <v>636</v>
      </c>
      <c r="D69" s="41" t="s">
        <v>564</v>
      </c>
      <c r="E69" s="41" t="s">
        <v>1252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s="38" customFormat="1" ht="12.75" customHeight="1">
      <c r="A70" s="41" t="s">
        <v>4</v>
      </c>
      <c r="B70" s="41" t="s">
        <v>637</v>
      </c>
      <c r="C70" s="41" t="s">
        <v>638</v>
      </c>
      <c r="D70" s="41" t="s">
        <v>564</v>
      </c>
      <c r="E70" s="41" t="s">
        <v>1252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s="38" customFormat="1" ht="12.75" customHeight="1">
      <c r="A71" s="75" t="s">
        <v>4</v>
      </c>
      <c r="B71" s="75" t="s">
        <v>54</v>
      </c>
      <c r="C71" s="75" t="s">
        <v>55</v>
      </c>
      <c r="D71" s="41" t="s">
        <v>564</v>
      </c>
      <c r="E71" s="41" t="s">
        <v>1252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1:18" s="38" customFormat="1" ht="12.75" customHeight="1">
      <c r="A72" s="75" t="s">
        <v>4</v>
      </c>
      <c r="B72" s="75" t="s">
        <v>56</v>
      </c>
      <c r="C72" s="75" t="s">
        <v>57</v>
      </c>
      <c r="D72" s="41" t="s">
        <v>564</v>
      </c>
      <c r="E72" s="41" t="s">
        <v>1252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s="38" customFormat="1" ht="12.75" customHeight="1">
      <c r="A73" s="75" t="s">
        <v>4</v>
      </c>
      <c r="B73" s="75" t="s">
        <v>58</v>
      </c>
      <c r="C73" s="75" t="s">
        <v>59</v>
      </c>
      <c r="D73" s="41" t="s">
        <v>564</v>
      </c>
      <c r="E73" s="41" t="s">
        <v>1252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1:18" s="38" customFormat="1" ht="12.75" customHeight="1">
      <c r="A74" s="41" t="s">
        <v>4</v>
      </c>
      <c r="B74" s="41" t="s">
        <v>639</v>
      </c>
      <c r="C74" s="41" t="s">
        <v>640</v>
      </c>
      <c r="D74" s="41" t="s">
        <v>564</v>
      </c>
      <c r="E74" s="41" t="s">
        <v>1252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1:18" s="38" customFormat="1" ht="12.75" customHeight="1">
      <c r="A75" s="41" t="s">
        <v>4</v>
      </c>
      <c r="B75" s="41" t="s">
        <v>641</v>
      </c>
      <c r="C75" s="41" t="s">
        <v>642</v>
      </c>
      <c r="D75" s="41" t="s">
        <v>564</v>
      </c>
      <c r="E75" s="41" t="s">
        <v>1252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1:18" s="38" customFormat="1" ht="12.75" customHeight="1">
      <c r="A76" s="41" t="s">
        <v>4</v>
      </c>
      <c r="B76" s="41" t="s">
        <v>643</v>
      </c>
      <c r="C76" s="41" t="s">
        <v>644</v>
      </c>
      <c r="D76" s="41" t="s">
        <v>564</v>
      </c>
      <c r="E76" s="41" t="s">
        <v>1252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1:18" s="38" customFormat="1" ht="12.75" customHeight="1">
      <c r="A77" s="41" t="s">
        <v>4</v>
      </c>
      <c r="B77" s="41" t="s">
        <v>645</v>
      </c>
      <c r="C77" s="41" t="s">
        <v>646</v>
      </c>
      <c r="D77" s="41" t="s">
        <v>564</v>
      </c>
      <c r="E77" s="41" t="s">
        <v>1252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18" s="38" customFormat="1" ht="12.75" customHeight="1">
      <c r="A78" s="75" t="s">
        <v>4</v>
      </c>
      <c r="B78" s="75" t="s">
        <v>60</v>
      </c>
      <c r="C78" s="75" t="s">
        <v>61</v>
      </c>
      <c r="D78" s="41" t="s">
        <v>564</v>
      </c>
      <c r="E78" s="41" t="s">
        <v>1252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1:18" s="38" customFormat="1" ht="12.75" customHeight="1">
      <c r="A79" s="41" t="s">
        <v>4</v>
      </c>
      <c r="B79" s="41" t="s">
        <v>647</v>
      </c>
      <c r="C79" s="41" t="s">
        <v>648</v>
      </c>
      <c r="D79" s="41" t="s">
        <v>564</v>
      </c>
      <c r="E79" s="41" t="s">
        <v>1252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1:18" s="38" customFormat="1" ht="12.75" customHeight="1">
      <c r="A80" s="41" t="s">
        <v>4</v>
      </c>
      <c r="B80" s="41" t="s">
        <v>649</v>
      </c>
      <c r="C80" s="41" t="s">
        <v>650</v>
      </c>
      <c r="D80" s="41" t="s">
        <v>564</v>
      </c>
      <c r="E80" s="41" t="s">
        <v>1252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  <row r="81" spans="1:18" s="38" customFormat="1" ht="12.75" customHeight="1">
      <c r="A81" s="41" t="s">
        <v>4</v>
      </c>
      <c r="B81" s="41" t="s">
        <v>651</v>
      </c>
      <c r="C81" s="41" t="s">
        <v>652</v>
      </c>
      <c r="D81" s="41" t="s">
        <v>564</v>
      </c>
      <c r="E81" s="41" t="s">
        <v>1252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8" s="38" customFormat="1" ht="12.75" customHeight="1">
      <c r="A82" s="41" t="s">
        <v>4</v>
      </c>
      <c r="B82" s="41" t="s">
        <v>653</v>
      </c>
      <c r="C82" s="41" t="s">
        <v>654</v>
      </c>
      <c r="D82" s="41" t="s">
        <v>564</v>
      </c>
      <c r="E82" s="41" t="s">
        <v>1252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 s="38" customFormat="1" ht="12.75" customHeight="1">
      <c r="A83" s="75" t="s">
        <v>4</v>
      </c>
      <c r="B83" s="75" t="s">
        <v>62</v>
      </c>
      <c r="C83" s="75" t="s">
        <v>63</v>
      </c>
      <c r="D83" s="41" t="s">
        <v>564</v>
      </c>
      <c r="E83" s="41" t="s">
        <v>1252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s="38" customFormat="1" ht="12.75" customHeight="1">
      <c r="A84" s="75" t="s">
        <v>4</v>
      </c>
      <c r="B84" s="75" t="s">
        <v>1285</v>
      </c>
      <c r="C84" s="75" t="s">
        <v>1286</v>
      </c>
      <c r="D84" s="41" t="s">
        <v>564</v>
      </c>
      <c r="E84" s="41" t="s">
        <v>1252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8" s="38" customFormat="1" ht="12.75" customHeight="1">
      <c r="A85" s="41" t="s">
        <v>4</v>
      </c>
      <c r="B85" s="41" t="s">
        <v>655</v>
      </c>
      <c r="C85" s="41" t="s">
        <v>656</v>
      </c>
      <c r="D85" s="41" t="s">
        <v>564</v>
      </c>
      <c r="E85" s="41" t="s">
        <v>1252</v>
      </c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1:18" s="38" customFormat="1" ht="12.75" customHeight="1">
      <c r="A86" s="41" t="s">
        <v>4</v>
      </c>
      <c r="B86" s="41" t="s">
        <v>657</v>
      </c>
      <c r="C86" s="41" t="s">
        <v>658</v>
      </c>
      <c r="D86" s="41" t="s">
        <v>564</v>
      </c>
      <c r="E86" s="41" t="s">
        <v>1252</v>
      </c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</row>
    <row r="87" spans="1:18" s="38" customFormat="1" ht="12.75" customHeight="1">
      <c r="A87" s="41" t="s">
        <v>4</v>
      </c>
      <c r="B87" s="41" t="s">
        <v>659</v>
      </c>
      <c r="C87" s="41" t="s">
        <v>660</v>
      </c>
      <c r="D87" s="41" t="s">
        <v>564</v>
      </c>
      <c r="E87" s="41" t="s">
        <v>1252</v>
      </c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</row>
    <row r="88" spans="1:18" s="38" customFormat="1" ht="12.75" customHeight="1">
      <c r="A88" s="41" t="s">
        <v>4</v>
      </c>
      <c r="B88" s="41" t="s">
        <v>661</v>
      </c>
      <c r="C88" s="41" t="s">
        <v>662</v>
      </c>
      <c r="D88" s="41" t="s">
        <v>564</v>
      </c>
      <c r="E88" s="41" t="s">
        <v>1252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</row>
    <row r="89" spans="1:18" s="38" customFormat="1" ht="12.75" customHeight="1">
      <c r="A89" s="41" t="s">
        <v>4</v>
      </c>
      <c r="B89" s="41" t="s">
        <v>663</v>
      </c>
      <c r="C89" s="41" t="s">
        <v>664</v>
      </c>
      <c r="D89" s="41" t="s">
        <v>564</v>
      </c>
      <c r="E89" s="41" t="s">
        <v>1252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8" s="38" customFormat="1" ht="12.75" customHeight="1">
      <c r="A90" s="41" t="s">
        <v>4</v>
      </c>
      <c r="B90" s="41" t="s">
        <v>665</v>
      </c>
      <c r="C90" s="41" t="s">
        <v>666</v>
      </c>
      <c r="D90" s="41" t="s">
        <v>564</v>
      </c>
      <c r="E90" s="41" t="s">
        <v>1252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1:18" s="38" customFormat="1" ht="12.75" customHeight="1">
      <c r="A91" s="41" t="s">
        <v>4</v>
      </c>
      <c r="B91" s="41" t="s">
        <v>667</v>
      </c>
      <c r="C91" s="41" t="s">
        <v>668</v>
      </c>
      <c r="D91" s="41" t="s">
        <v>564</v>
      </c>
      <c r="E91" s="41" t="s">
        <v>1252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</row>
    <row r="92" spans="1:18" s="38" customFormat="1" ht="12.75" customHeight="1">
      <c r="A92" s="41" t="s">
        <v>4</v>
      </c>
      <c r="B92" s="41" t="s">
        <v>669</v>
      </c>
      <c r="C92" s="41" t="s">
        <v>670</v>
      </c>
      <c r="D92" s="41" t="s">
        <v>564</v>
      </c>
      <c r="E92" s="41" t="s">
        <v>1252</v>
      </c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1:18" s="38" customFormat="1" ht="12.75" customHeight="1">
      <c r="A93" s="41" t="s">
        <v>4</v>
      </c>
      <c r="B93" s="41" t="s">
        <v>671</v>
      </c>
      <c r="C93" s="41" t="s">
        <v>672</v>
      </c>
      <c r="D93" s="41" t="s">
        <v>564</v>
      </c>
      <c r="E93" s="41" t="s">
        <v>1252</v>
      </c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s="38" customFormat="1" ht="12.75" customHeight="1">
      <c r="A94" s="41" t="s">
        <v>4</v>
      </c>
      <c r="B94" s="41" t="s">
        <v>673</v>
      </c>
      <c r="C94" s="41" t="s">
        <v>674</v>
      </c>
      <c r="D94" s="41" t="s">
        <v>564</v>
      </c>
      <c r="E94" s="41" t="s">
        <v>1252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1:18" s="38" customFormat="1" ht="12.75" customHeight="1">
      <c r="A95" s="41" t="s">
        <v>4</v>
      </c>
      <c r="B95" s="41" t="s">
        <v>675</v>
      </c>
      <c r="C95" s="41" t="s">
        <v>676</v>
      </c>
      <c r="D95" s="41" t="s">
        <v>564</v>
      </c>
      <c r="E95" s="41" t="s">
        <v>1252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1:18" s="38" customFormat="1" ht="12.75" customHeight="1">
      <c r="A96" s="41" t="s">
        <v>4</v>
      </c>
      <c r="B96" s="41" t="s">
        <v>677</v>
      </c>
      <c r="C96" s="41" t="s">
        <v>676</v>
      </c>
      <c r="D96" s="41" t="s">
        <v>564</v>
      </c>
      <c r="E96" s="41" t="s">
        <v>1252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  <row r="97" spans="1:18" s="38" customFormat="1" ht="12.75" customHeight="1">
      <c r="A97" s="41" t="s">
        <v>4</v>
      </c>
      <c r="B97" s="41" t="s">
        <v>678</v>
      </c>
      <c r="C97" s="41" t="s">
        <v>679</v>
      </c>
      <c r="D97" s="41" t="s">
        <v>564</v>
      </c>
      <c r="E97" s="41" t="s">
        <v>1252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 s="38" customFormat="1" ht="12.75" customHeight="1">
      <c r="A98" s="75" t="s">
        <v>4</v>
      </c>
      <c r="B98" s="75" t="s">
        <v>64</v>
      </c>
      <c r="C98" s="75" t="s">
        <v>65</v>
      </c>
      <c r="D98" s="41" t="s">
        <v>564</v>
      </c>
      <c r="E98" s="41" t="s">
        <v>1252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  <row r="99" spans="1:18" s="38" customFormat="1" ht="12.75" customHeight="1">
      <c r="A99" s="75" t="s">
        <v>4</v>
      </c>
      <c r="B99" s="75" t="s">
        <v>66</v>
      </c>
      <c r="C99" s="75" t="s">
        <v>67</v>
      </c>
      <c r="D99" s="41" t="s">
        <v>564</v>
      </c>
      <c r="E99" s="41" t="s">
        <v>1252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</row>
    <row r="100" spans="1:18" s="38" customFormat="1" ht="12.75" customHeight="1">
      <c r="A100" s="75" t="s">
        <v>4</v>
      </c>
      <c r="B100" s="75" t="s">
        <v>68</v>
      </c>
      <c r="C100" s="75" t="s">
        <v>69</v>
      </c>
      <c r="D100" s="41" t="s">
        <v>564</v>
      </c>
      <c r="E100" s="41" t="s">
        <v>1252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 s="38" customFormat="1" ht="12.75" customHeight="1">
      <c r="A101" s="41" t="s">
        <v>4</v>
      </c>
      <c r="B101" s="41" t="s">
        <v>680</v>
      </c>
      <c r="C101" s="41" t="s">
        <v>681</v>
      </c>
      <c r="D101" s="41" t="s">
        <v>564</v>
      </c>
      <c r="E101" s="41" t="s">
        <v>1252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</row>
    <row r="102" spans="1:18" s="38" customFormat="1" ht="12.75" customHeight="1">
      <c r="A102" s="41" t="s">
        <v>4</v>
      </c>
      <c r="B102" s="41" t="s">
        <v>682</v>
      </c>
      <c r="C102" s="41" t="s">
        <v>683</v>
      </c>
      <c r="D102" s="41" t="s">
        <v>564</v>
      </c>
      <c r="E102" s="41" t="s">
        <v>1252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1:18" s="38" customFormat="1" ht="12.75" customHeight="1">
      <c r="A103" s="41" t="s">
        <v>4</v>
      </c>
      <c r="B103" s="41" t="s">
        <v>684</v>
      </c>
      <c r="C103" s="41" t="s">
        <v>685</v>
      </c>
      <c r="D103" s="41" t="s">
        <v>564</v>
      </c>
      <c r="E103" s="41" t="s">
        <v>1252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</row>
    <row r="104" spans="1:18" s="38" customFormat="1" ht="12.75" customHeight="1">
      <c r="A104" s="41" t="s">
        <v>4</v>
      </c>
      <c r="B104" s="75" t="s">
        <v>1287</v>
      </c>
      <c r="C104" s="75" t="s">
        <v>1288</v>
      </c>
      <c r="D104" s="41" t="s">
        <v>564</v>
      </c>
      <c r="E104" s="41" t="s">
        <v>1252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1:18" s="38" customFormat="1" ht="12.75" customHeight="1">
      <c r="A105" s="41" t="s">
        <v>4</v>
      </c>
      <c r="B105" s="41" t="s">
        <v>686</v>
      </c>
      <c r="C105" s="41" t="s">
        <v>687</v>
      </c>
      <c r="D105" s="41" t="s">
        <v>564</v>
      </c>
      <c r="E105" s="41" t="s">
        <v>1252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</row>
    <row r="106" spans="1:18" s="38" customFormat="1" ht="12.75" customHeight="1">
      <c r="A106" s="41" t="s">
        <v>4</v>
      </c>
      <c r="B106" s="41" t="s">
        <v>688</v>
      </c>
      <c r="C106" s="41" t="s">
        <v>689</v>
      </c>
      <c r="D106" s="41" t="s">
        <v>564</v>
      </c>
      <c r="E106" s="41" t="s">
        <v>1252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</row>
    <row r="107" spans="1:18" s="38" customFormat="1" ht="12.75" customHeight="1">
      <c r="A107" s="41" t="s">
        <v>4</v>
      </c>
      <c r="B107" s="41" t="s">
        <v>690</v>
      </c>
      <c r="C107" s="41" t="s">
        <v>691</v>
      </c>
      <c r="D107" s="41" t="s">
        <v>564</v>
      </c>
      <c r="E107" s="41" t="s">
        <v>1252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:18" s="38" customFormat="1" ht="12.75" customHeight="1">
      <c r="A108" s="41" t="s">
        <v>4</v>
      </c>
      <c r="B108" s="41" t="s">
        <v>692</v>
      </c>
      <c r="C108" s="41" t="s">
        <v>693</v>
      </c>
      <c r="D108" s="41" t="s">
        <v>564</v>
      </c>
      <c r="E108" s="41" t="s">
        <v>1252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:18" s="38" customFormat="1" ht="12.75" customHeight="1">
      <c r="A109" s="41" t="s">
        <v>4</v>
      </c>
      <c r="B109" s="41" t="s">
        <v>694</v>
      </c>
      <c r="C109" s="41" t="s">
        <v>695</v>
      </c>
      <c r="D109" s="41" t="s">
        <v>564</v>
      </c>
      <c r="E109" s="41" t="s">
        <v>1252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</row>
    <row r="110" spans="1:18" s="38" customFormat="1" ht="12.75" customHeight="1">
      <c r="A110" s="41" t="s">
        <v>4</v>
      </c>
      <c r="B110" s="41" t="s">
        <v>696</v>
      </c>
      <c r="C110" s="41" t="s">
        <v>697</v>
      </c>
      <c r="D110" s="41" t="s">
        <v>564</v>
      </c>
      <c r="E110" s="41" t="s">
        <v>1252</v>
      </c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1:18" s="38" customFormat="1" ht="12.75" customHeight="1">
      <c r="A111" s="41" t="s">
        <v>4</v>
      </c>
      <c r="B111" s="41" t="s">
        <v>698</v>
      </c>
      <c r="C111" s="41" t="s">
        <v>699</v>
      </c>
      <c r="D111" s="41" t="s">
        <v>564</v>
      </c>
      <c r="E111" s="41" t="s">
        <v>1252</v>
      </c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18" s="38" customFormat="1" ht="12.75" customHeight="1">
      <c r="A112" s="41" t="s">
        <v>4</v>
      </c>
      <c r="B112" s="41" t="s">
        <v>700</v>
      </c>
      <c r="C112" s="41" t="s">
        <v>701</v>
      </c>
      <c r="D112" s="41" t="s">
        <v>564</v>
      </c>
      <c r="E112" s="41" t="s">
        <v>1252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1:18" s="38" customFormat="1" ht="12.75" customHeight="1">
      <c r="A113" s="75" t="s">
        <v>4</v>
      </c>
      <c r="B113" s="75" t="s">
        <v>70</v>
      </c>
      <c r="C113" s="75" t="s">
        <v>71</v>
      </c>
      <c r="D113" s="41" t="s">
        <v>564</v>
      </c>
      <c r="E113" s="41" t="s">
        <v>1252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1:18" s="38" customFormat="1" ht="12.75" customHeight="1">
      <c r="A114" s="41" t="s">
        <v>4</v>
      </c>
      <c r="B114" s="41" t="s">
        <v>702</v>
      </c>
      <c r="C114" s="41" t="s">
        <v>703</v>
      </c>
      <c r="D114" s="41" t="s">
        <v>564</v>
      </c>
      <c r="E114" s="41" t="s">
        <v>1252</v>
      </c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</row>
    <row r="115" spans="1:18" s="38" customFormat="1" ht="12.75" customHeight="1">
      <c r="A115" s="75" t="s">
        <v>4</v>
      </c>
      <c r="B115" s="75" t="s">
        <v>72</v>
      </c>
      <c r="C115" s="75" t="s">
        <v>73</v>
      </c>
      <c r="D115" s="41" t="s">
        <v>564</v>
      </c>
      <c r="E115" s="41" t="s">
        <v>1252</v>
      </c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1:18" s="38" customFormat="1" ht="12.75" customHeight="1">
      <c r="A116" s="75" t="s">
        <v>4</v>
      </c>
      <c r="B116" s="75" t="s">
        <v>74</v>
      </c>
      <c r="C116" s="75" t="s">
        <v>75</v>
      </c>
      <c r="D116" s="104" t="s">
        <v>516</v>
      </c>
      <c r="E116" s="104" t="s">
        <v>516</v>
      </c>
      <c r="F116" s="104"/>
      <c r="G116" s="104" t="s">
        <v>516</v>
      </c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s="38" customFormat="1" ht="12.75" customHeight="1">
      <c r="A117" s="41" t="s">
        <v>4</v>
      </c>
      <c r="B117" s="41" t="s">
        <v>704</v>
      </c>
      <c r="C117" s="41" t="s">
        <v>705</v>
      </c>
      <c r="D117" s="41" t="s">
        <v>564</v>
      </c>
      <c r="E117" s="41" t="s">
        <v>1252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</row>
    <row r="118" spans="1:18" s="38" customFormat="1" ht="12.75" customHeight="1">
      <c r="A118" s="41" t="s">
        <v>4</v>
      </c>
      <c r="B118" s="41" t="s">
        <v>706</v>
      </c>
      <c r="C118" s="41" t="s">
        <v>707</v>
      </c>
      <c r="D118" s="41" t="s">
        <v>564</v>
      </c>
      <c r="E118" s="41" t="s">
        <v>1252</v>
      </c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1:18" s="38" customFormat="1" ht="12.75" customHeight="1">
      <c r="A119" s="75" t="s">
        <v>4</v>
      </c>
      <c r="B119" s="75" t="s">
        <v>76</v>
      </c>
      <c r="C119" s="75" t="s">
        <v>77</v>
      </c>
      <c r="D119" s="41" t="s">
        <v>564</v>
      </c>
      <c r="E119" s="41" t="s">
        <v>1252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</row>
    <row r="120" spans="1:18" s="38" customFormat="1" ht="12.75" customHeight="1">
      <c r="A120" s="41" t="s">
        <v>4</v>
      </c>
      <c r="B120" s="41" t="s">
        <v>708</v>
      </c>
      <c r="C120" s="41" t="s">
        <v>709</v>
      </c>
      <c r="D120" s="41" t="s">
        <v>564</v>
      </c>
      <c r="E120" s="41" t="s">
        <v>1252</v>
      </c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:18" s="38" customFormat="1" ht="12.75" customHeight="1">
      <c r="A121" s="75" t="s">
        <v>4</v>
      </c>
      <c r="B121" s="75" t="s">
        <v>78</v>
      </c>
      <c r="C121" s="75" t="s">
        <v>79</v>
      </c>
      <c r="D121" s="41" t="s">
        <v>564</v>
      </c>
      <c r="E121" s="41" t="s">
        <v>1252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8" s="38" customFormat="1" ht="12.75" customHeight="1">
      <c r="A122" s="41" t="s">
        <v>4</v>
      </c>
      <c r="B122" s="41" t="s">
        <v>710</v>
      </c>
      <c r="C122" s="41" t="s">
        <v>711</v>
      </c>
      <c r="D122" s="41" t="s">
        <v>564</v>
      </c>
      <c r="E122" s="41" t="s">
        <v>1252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</row>
    <row r="123" spans="1:18" s="38" customFormat="1" ht="12.75" customHeight="1">
      <c r="A123" s="75" t="s">
        <v>4</v>
      </c>
      <c r="B123" s="75" t="s">
        <v>80</v>
      </c>
      <c r="C123" s="75" t="s">
        <v>81</v>
      </c>
      <c r="D123" s="41" t="s">
        <v>564</v>
      </c>
      <c r="E123" s="41" t="s">
        <v>1252</v>
      </c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1:18" s="38" customFormat="1" ht="12.75" customHeight="1">
      <c r="A124" s="41" t="s">
        <v>4</v>
      </c>
      <c r="B124" s="41" t="s">
        <v>712</v>
      </c>
      <c r="C124" s="41" t="s">
        <v>713</v>
      </c>
      <c r="D124" s="41" t="s">
        <v>564</v>
      </c>
      <c r="E124" s="41" t="s">
        <v>1252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1:18" s="38" customFormat="1" ht="12.75" customHeight="1">
      <c r="A125" s="41" t="s">
        <v>4</v>
      </c>
      <c r="B125" s="41" t="s">
        <v>714</v>
      </c>
      <c r="C125" s="41" t="s">
        <v>715</v>
      </c>
      <c r="D125" s="41" t="s">
        <v>564</v>
      </c>
      <c r="E125" s="41" t="s">
        <v>1252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</row>
    <row r="126" spans="1:18" s="38" customFormat="1" ht="12.75" customHeight="1">
      <c r="A126" s="41" t="s">
        <v>4</v>
      </c>
      <c r="B126" s="41" t="s">
        <v>716</v>
      </c>
      <c r="C126" s="41" t="s">
        <v>717</v>
      </c>
      <c r="D126" s="41" t="s">
        <v>564</v>
      </c>
      <c r="E126" s="41" t="s">
        <v>1252</v>
      </c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</row>
    <row r="127" spans="1:18" s="38" customFormat="1" ht="12.75" customHeight="1">
      <c r="A127" s="41" t="s">
        <v>4</v>
      </c>
      <c r="B127" s="41" t="s">
        <v>718</v>
      </c>
      <c r="C127" s="41" t="s">
        <v>719</v>
      </c>
      <c r="D127" s="41" t="s">
        <v>564</v>
      </c>
      <c r="E127" s="41" t="s">
        <v>1252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</row>
    <row r="128" spans="1:18" s="38" customFormat="1" ht="12.75" customHeight="1">
      <c r="A128" s="75" t="s">
        <v>4</v>
      </c>
      <c r="B128" s="75" t="s">
        <v>82</v>
      </c>
      <c r="C128" s="75" t="s">
        <v>83</v>
      </c>
      <c r="D128" s="41" t="s">
        <v>564</v>
      </c>
      <c r="E128" s="41" t="s">
        <v>1252</v>
      </c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</row>
    <row r="129" spans="1:18" s="38" customFormat="1" ht="12.75" customHeight="1">
      <c r="A129" s="41" t="s">
        <v>4</v>
      </c>
      <c r="B129" s="41" t="s">
        <v>720</v>
      </c>
      <c r="C129" s="41" t="s">
        <v>721</v>
      </c>
      <c r="D129" s="41" t="s">
        <v>564</v>
      </c>
      <c r="E129" s="41" t="s">
        <v>1252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1:18" s="38" customFormat="1" ht="12.75" customHeight="1">
      <c r="A130" s="41" t="s">
        <v>4</v>
      </c>
      <c r="B130" s="41" t="s">
        <v>722</v>
      </c>
      <c r="C130" s="41" t="s">
        <v>723</v>
      </c>
      <c r="D130" s="41" t="s">
        <v>564</v>
      </c>
      <c r="E130" s="41" t="s">
        <v>1252</v>
      </c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</row>
    <row r="131" spans="1:18" s="38" customFormat="1" ht="12.75" customHeight="1">
      <c r="A131" s="41" t="s">
        <v>4</v>
      </c>
      <c r="B131" s="41" t="s">
        <v>724</v>
      </c>
      <c r="C131" s="41" t="s">
        <v>725</v>
      </c>
      <c r="D131" s="41" t="s">
        <v>564</v>
      </c>
      <c r="E131" s="41" t="s">
        <v>1252</v>
      </c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18" s="38" customFormat="1" ht="12.75" customHeight="1">
      <c r="A132" s="41" t="s">
        <v>4</v>
      </c>
      <c r="B132" s="41" t="s">
        <v>726</v>
      </c>
      <c r="C132" s="41" t="s">
        <v>727</v>
      </c>
      <c r="D132" s="41" t="s">
        <v>564</v>
      </c>
      <c r="E132" s="41" t="s">
        <v>1252</v>
      </c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</row>
    <row r="133" spans="1:18" s="38" customFormat="1" ht="12.75" customHeight="1">
      <c r="A133" s="41" t="s">
        <v>4</v>
      </c>
      <c r="B133" s="41" t="s">
        <v>728</v>
      </c>
      <c r="C133" s="41" t="s">
        <v>729</v>
      </c>
      <c r="D133" s="41" t="s">
        <v>564</v>
      </c>
      <c r="E133" s="41" t="s">
        <v>1252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</row>
    <row r="134" spans="1:18" s="38" customFormat="1" ht="12.75" customHeight="1">
      <c r="A134" s="41" t="s">
        <v>4</v>
      </c>
      <c r="B134" s="41" t="s">
        <v>730</v>
      </c>
      <c r="C134" s="41" t="s">
        <v>731</v>
      </c>
      <c r="D134" s="41" t="s">
        <v>564</v>
      </c>
      <c r="E134" s="41" t="s">
        <v>1252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</row>
    <row r="135" spans="1:18" s="38" customFormat="1" ht="12.75" customHeight="1">
      <c r="A135" s="41" t="s">
        <v>4</v>
      </c>
      <c r="B135" s="41" t="s">
        <v>732</v>
      </c>
      <c r="C135" s="41" t="s">
        <v>733</v>
      </c>
      <c r="D135" s="41" t="s">
        <v>564</v>
      </c>
      <c r="E135" s="41" t="s">
        <v>1252</v>
      </c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</row>
    <row r="136" spans="1:18" s="38" customFormat="1" ht="12.75" customHeight="1">
      <c r="A136" s="75" t="s">
        <v>4</v>
      </c>
      <c r="B136" s="75" t="s">
        <v>117</v>
      </c>
      <c r="C136" s="75" t="s">
        <v>542</v>
      </c>
      <c r="D136" s="41" t="s">
        <v>564</v>
      </c>
      <c r="E136" s="41" t="s">
        <v>1252</v>
      </c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</row>
    <row r="137" spans="1:18" s="38" customFormat="1" ht="12.75" customHeight="1">
      <c r="A137" s="41" t="s">
        <v>4</v>
      </c>
      <c r="B137" s="41" t="s">
        <v>734</v>
      </c>
      <c r="C137" s="41" t="s">
        <v>735</v>
      </c>
      <c r="D137" s="41" t="s">
        <v>564</v>
      </c>
      <c r="E137" s="41" t="s">
        <v>1252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</row>
    <row r="138" spans="1:18" s="38" customFormat="1" ht="12.75" customHeight="1">
      <c r="A138" s="41" t="s">
        <v>4</v>
      </c>
      <c r="B138" s="41" t="s">
        <v>736</v>
      </c>
      <c r="C138" s="41" t="s">
        <v>737</v>
      </c>
      <c r="D138" s="41" t="s">
        <v>564</v>
      </c>
      <c r="E138" s="41" t="s">
        <v>1252</v>
      </c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</row>
    <row r="139" spans="1:18" s="38" customFormat="1" ht="12.75" customHeight="1">
      <c r="A139" s="41" t="s">
        <v>4</v>
      </c>
      <c r="B139" s="41" t="s">
        <v>738</v>
      </c>
      <c r="C139" s="41" t="s">
        <v>739</v>
      </c>
      <c r="D139" s="41" t="s">
        <v>564</v>
      </c>
      <c r="E139" s="41" t="s">
        <v>1252</v>
      </c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</row>
    <row r="140" spans="1:18" s="38" customFormat="1" ht="12.75" customHeight="1">
      <c r="A140" s="41" t="s">
        <v>4</v>
      </c>
      <c r="B140" s="41" t="s">
        <v>740</v>
      </c>
      <c r="C140" s="41" t="s">
        <v>741</v>
      </c>
      <c r="D140" s="41" t="s">
        <v>564</v>
      </c>
      <c r="E140" s="41" t="s">
        <v>1252</v>
      </c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</row>
    <row r="141" spans="1:18" s="38" customFormat="1" ht="12.75" customHeight="1">
      <c r="A141" s="41" t="s">
        <v>4</v>
      </c>
      <c r="B141" s="41" t="s">
        <v>742</v>
      </c>
      <c r="C141" s="41" t="s">
        <v>743</v>
      </c>
      <c r="D141" s="41" t="s">
        <v>564</v>
      </c>
      <c r="E141" s="41" t="s">
        <v>1252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</row>
    <row r="142" spans="1:18" s="38" customFormat="1" ht="12.75" customHeight="1">
      <c r="A142" s="75" t="s">
        <v>4</v>
      </c>
      <c r="B142" s="75" t="s">
        <v>84</v>
      </c>
      <c r="C142" s="75" t="s">
        <v>85</v>
      </c>
      <c r="D142" s="41" t="s">
        <v>564</v>
      </c>
      <c r="E142" s="41" t="s">
        <v>1252</v>
      </c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</row>
    <row r="143" spans="1:18" s="38" customFormat="1" ht="12.75" customHeight="1">
      <c r="A143" s="41" t="s">
        <v>4</v>
      </c>
      <c r="B143" s="41" t="s">
        <v>744</v>
      </c>
      <c r="C143" s="41" t="s">
        <v>745</v>
      </c>
      <c r="D143" s="41" t="s">
        <v>564</v>
      </c>
      <c r="E143" s="41" t="s">
        <v>1252</v>
      </c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1:18" s="38" customFormat="1" ht="12.75" customHeight="1">
      <c r="A144" s="41" t="s">
        <v>4</v>
      </c>
      <c r="B144" s="41" t="s">
        <v>746</v>
      </c>
      <c r="C144" s="41" t="s">
        <v>747</v>
      </c>
      <c r="D144" s="41" t="s">
        <v>564</v>
      </c>
      <c r="E144" s="41" t="s">
        <v>1252</v>
      </c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5" spans="1:18" s="38" customFormat="1" ht="12.75" customHeight="1">
      <c r="A145" s="41" t="s">
        <v>4</v>
      </c>
      <c r="B145" s="41" t="s">
        <v>748</v>
      </c>
      <c r="C145" s="41" t="s">
        <v>749</v>
      </c>
      <c r="D145" s="41" t="s">
        <v>564</v>
      </c>
      <c r="E145" s="41" t="s">
        <v>1252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</row>
    <row r="146" spans="1:18" s="38" customFormat="1" ht="12.75" customHeight="1">
      <c r="A146" s="41" t="s">
        <v>4</v>
      </c>
      <c r="B146" s="41" t="s">
        <v>750</v>
      </c>
      <c r="C146" s="41" t="s">
        <v>751</v>
      </c>
      <c r="D146" s="41" t="s">
        <v>564</v>
      </c>
      <c r="E146" s="41" t="s">
        <v>1252</v>
      </c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</row>
    <row r="147" spans="1:18" s="38" customFormat="1" ht="12.75" customHeight="1">
      <c r="A147" s="41" t="s">
        <v>4</v>
      </c>
      <c r="B147" s="41" t="s">
        <v>752</v>
      </c>
      <c r="C147" s="41" t="s">
        <v>753</v>
      </c>
      <c r="D147" s="41" t="s">
        <v>564</v>
      </c>
      <c r="E147" s="41" t="s">
        <v>1252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</row>
    <row r="148" spans="1:18" s="38" customFormat="1" ht="12.75" customHeight="1">
      <c r="A148" s="41" t="s">
        <v>4</v>
      </c>
      <c r="B148" s="41" t="s">
        <v>754</v>
      </c>
      <c r="C148" s="41" t="s">
        <v>755</v>
      </c>
      <c r="D148" s="41" t="s">
        <v>564</v>
      </c>
      <c r="E148" s="41" t="s">
        <v>1252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1:18" s="38" customFormat="1" ht="12.75" customHeight="1">
      <c r="A149" s="75" t="s">
        <v>4</v>
      </c>
      <c r="B149" s="75" t="s">
        <v>86</v>
      </c>
      <c r="C149" s="75" t="s">
        <v>87</v>
      </c>
      <c r="D149" s="41" t="s">
        <v>564</v>
      </c>
      <c r="E149" s="41" t="s">
        <v>1252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</row>
    <row r="150" spans="1:18" s="38" customFormat="1" ht="12.75" customHeight="1">
      <c r="A150" s="41" t="s">
        <v>4</v>
      </c>
      <c r="B150" s="41" t="s">
        <v>756</v>
      </c>
      <c r="C150" s="41" t="s">
        <v>757</v>
      </c>
      <c r="D150" s="41" t="s">
        <v>564</v>
      </c>
      <c r="E150" s="41" t="s">
        <v>1252</v>
      </c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</row>
    <row r="151" spans="1:18" s="38" customFormat="1" ht="12.75" customHeight="1">
      <c r="A151" s="75" t="s">
        <v>4</v>
      </c>
      <c r="B151" s="75" t="s">
        <v>88</v>
      </c>
      <c r="C151" s="75" t="s">
        <v>89</v>
      </c>
      <c r="D151" s="41" t="s">
        <v>564</v>
      </c>
      <c r="E151" s="41" t="s">
        <v>1252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</row>
    <row r="152" spans="1:18" s="38" customFormat="1" ht="12.75" customHeight="1">
      <c r="A152" s="41" t="s">
        <v>4</v>
      </c>
      <c r="B152" s="41" t="s">
        <v>758</v>
      </c>
      <c r="C152" s="41" t="s">
        <v>759</v>
      </c>
      <c r="D152" s="41" t="s">
        <v>564</v>
      </c>
      <c r="E152" s="41" t="s">
        <v>1252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</row>
    <row r="153" spans="1:18" s="38" customFormat="1" ht="12.75" customHeight="1">
      <c r="A153" s="41" t="s">
        <v>4</v>
      </c>
      <c r="B153" s="41" t="s">
        <v>760</v>
      </c>
      <c r="C153" s="41" t="s">
        <v>761</v>
      </c>
      <c r="D153" s="41" t="s">
        <v>564</v>
      </c>
      <c r="E153" s="41" t="s">
        <v>1252</v>
      </c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1:18" s="38" customFormat="1" ht="12.75" customHeight="1">
      <c r="A154" s="41" t="s">
        <v>4</v>
      </c>
      <c r="B154" s="41" t="s">
        <v>762</v>
      </c>
      <c r="C154" s="41" t="s">
        <v>763</v>
      </c>
      <c r="D154" s="41" t="s">
        <v>564</v>
      </c>
      <c r="E154" s="41" t="s">
        <v>1252</v>
      </c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1:18" s="38" customFormat="1" ht="12.75" customHeight="1">
      <c r="A155" s="41" t="s">
        <v>4</v>
      </c>
      <c r="B155" s="41" t="s">
        <v>764</v>
      </c>
      <c r="C155" s="41" t="s">
        <v>765</v>
      </c>
      <c r="D155" s="41" t="s">
        <v>564</v>
      </c>
      <c r="E155" s="41" t="s">
        <v>1252</v>
      </c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1:18" s="38" customFormat="1" ht="12.75" customHeight="1">
      <c r="A156" s="41" t="s">
        <v>4</v>
      </c>
      <c r="B156" s="41" t="s">
        <v>766</v>
      </c>
      <c r="C156" s="41" t="s">
        <v>767</v>
      </c>
      <c r="D156" s="41" t="s">
        <v>564</v>
      </c>
      <c r="E156" s="41" t="s">
        <v>1252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1:18" s="38" customFormat="1" ht="12.75" customHeight="1">
      <c r="A157" s="41" t="s">
        <v>4</v>
      </c>
      <c r="B157" s="41" t="s">
        <v>768</v>
      </c>
      <c r="C157" s="41" t="s">
        <v>769</v>
      </c>
      <c r="D157" s="41" t="s">
        <v>564</v>
      </c>
      <c r="E157" s="41" t="s">
        <v>1252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58" spans="1:18" s="38" customFormat="1" ht="12.75" customHeight="1">
      <c r="A158" s="41" t="s">
        <v>4</v>
      </c>
      <c r="B158" s="41" t="s">
        <v>770</v>
      </c>
      <c r="C158" s="41" t="s">
        <v>771</v>
      </c>
      <c r="D158" s="41" t="s">
        <v>564</v>
      </c>
      <c r="E158" s="41" t="s">
        <v>1252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:18" s="38" customFormat="1" ht="12.75" customHeight="1">
      <c r="A159" s="41" t="s">
        <v>4</v>
      </c>
      <c r="B159" s="41" t="s">
        <v>772</v>
      </c>
      <c r="C159" s="41" t="s">
        <v>773</v>
      </c>
      <c r="D159" s="41" t="s">
        <v>564</v>
      </c>
      <c r="E159" s="41" t="s">
        <v>1252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</row>
    <row r="160" spans="1:18" s="38" customFormat="1" ht="12.75" customHeight="1">
      <c r="A160" s="41" t="s">
        <v>4</v>
      </c>
      <c r="B160" s="41" t="s">
        <v>775</v>
      </c>
      <c r="C160" s="41" t="s">
        <v>776</v>
      </c>
      <c r="D160" s="41" t="s">
        <v>564</v>
      </c>
      <c r="E160" s="41" t="s">
        <v>1252</v>
      </c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</row>
    <row r="161" spans="1:18" s="38" customFormat="1" ht="12.75" customHeight="1">
      <c r="A161" s="41" t="s">
        <v>4</v>
      </c>
      <c r="B161" s="41" t="s">
        <v>777</v>
      </c>
      <c r="C161" s="41" t="s">
        <v>778</v>
      </c>
      <c r="D161" s="41" t="s">
        <v>564</v>
      </c>
      <c r="E161" s="41" t="s">
        <v>1252</v>
      </c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:18" s="38" customFormat="1" ht="12.75" customHeight="1">
      <c r="A162" s="41" t="s">
        <v>4</v>
      </c>
      <c r="B162" s="41" t="s">
        <v>779</v>
      </c>
      <c r="C162" s="41" t="s">
        <v>780</v>
      </c>
      <c r="D162" s="41" t="s">
        <v>564</v>
      </c>
      <c r="E162" s="41" t="s">
        <v>1252</v>
      </c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1:18" s="38" customFormat="1" ht="12.75" customHeight="1">
      <c r="A163" s="41" t="s">
        <v>4</v>
      </c>
      <c r="B163" s="41" t="s">
        <v>781</v>
      </c>
      <c r="C163" s="41" t="s">
        <v>782</v>
      </c>
      <c r="D163" s="41" t="s">
        <v>564</v>
      </c>
      <c r="E163" s="41" t="s">
        <v>1252</v>
      </c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1:18" s="38" customFormat="1" ht="12.75" customHeight="1">
      <c r="A164" s="41" t="s">
        <v>4</v>
      </c>
      <c r="B164" s="41" t="s">
        <v>783</v>
      </c>
      <c r="C164" s="41" t="s">
        <v>784</v>
      </c>
      <c r="D164" s="41" t="s">
        <v>564</v>
      </c>
      <c r="E164" s="41" t="s">
        <v>1252</v>
      </c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5" spans="1:18" s="38" customFormat="1" ht="12.75" customHeight="1">
      <c r="A165" s="41" t="s">
        <v>4</v>
      </c>
      <c r="B165" s="41" t="s">
        <v>785</v>
      </c>
      <c r="C165" s="41" t="s">
        <v>786</v>
      </c>
      <c r="D165" s="41" t="s">
        <v>564</v>
      </c>
      <c r="E165" s="41" t="s">
        <v>1252</v>
      </c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6" spans="1:18" s="38" customFormat="1" ht="12.75" customHeight="1">
      <c r="A166" s="41" t="s">
        <v>4</v>
      </c>
      <c r="B166" s="41" t="s">
        <v>90</v>
      </c>
      <c r="C166" s="41" t="s">
        <v>787</v>
      </c>
      <c r="D166" s="41" t="s">
        <v>564</v>
      </c>
      <c r="E166" s="41" t="s">
        <v>1252</v>
      </c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7" spans="1:18" s="38" customFormat="1" ht="12.75" customHeight="1">
      <c r="A167" s="41" t="s">
        <v>4</v>
      </c>
      <c r="B167" s="41" t="s">
        <v>788</v>
      </c>
      <c r="C167" s="41" t="s">
        <v>789</v>
      </c>
      <c r="D167" s="41" t="s">
        <v>564</v>
      </c>
      <c r="E167" s="41" t="s">
        <v>1252</v>
      </c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1:18" s="38" customFormat="1" ht="12.75" customHeight="1">
      <c r="A168" s="75" t="s">
        <v>4</v>
      </c>
      <c r="B168" s="75" t="s">
        <v>91</v>
      </c>
      <c r="C168" s="75" t="s">
        <v>92</v>
      </c>
      <c r="D168" s="41" t="s">
        <v>564</v>
      </c>
      <c r="E168" s="41" t="s">
        <v>1252</v>
      </c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  <row r="169" spans="1:18" s="38" customFormat="1" ht="12.75" customHeight="1">
      <c r="A169" s="41" t="s">
        <v>4</v>
      </c>
      <c r="B169" s="41" t="s">
        <v>790</v>
      </c>
      <c r="C169" s="41" t="s">
        <v>791</v>
      </c>
      <c r="D169" s="41" t="s">
        <v>564</v>
      </c>
      <c r="E169" s="41" t="s">
        <v>1252</v>
      </c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0" spans="1:18" s="38" customFormat="1" ht="12.75" customHeight="1">
      <c r="A170" s="41" t="s">
        <v>4</v>
      </c>
      <c r="B170" s="41" t="s">
        <v>792</v>
      </c>
      <c r="C170" s="41" t="s">
        <v>793</v>
      </c>
      <c r="D170" s="41" t="s">
        <v>564</v>
      </c>
      <c r="E170" s="41" t="s">
        <v>1252</v>
      </c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</row>
    <row r="171" spans="1:18" s="38" customFormat="1" ht="12.75" customHeight="1">
      <c r="A171" s="41" t="s">
        <v>4</v>
      </c>
      <c r="B171" s="41" t="s">
        <v>794</v>
      </c>
      <c r="C171" s="41" t="s">
        <v>795</v>
      </c>
      <c r="D171" s="41" t="s">
        <v>564</v>
      </c>
      <c r="E171" s="41" t="s">
        <v>1252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1:18" s="38" customFormat="1" ht="12.75" customHeight="1">
      <c r="A172" s="75" t="s">
        <v>4</v>
      </c>
      <c r="B172" s="75" t="s">
        <v>93</v>
      </c>
      <c r="C172" s="75" t="s">
        <v>94</v>
      </c>
      <c r="D172" s="41" t="s">
        <v>564</v>
      </c>
      <c r="E172" s="41" t="s">
        <v>1252</v>
      </c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</row>
    <row r="173" spans="1:18" s="38" customFormat="1" ht="12.75" customHeight="1">
      <c r="A173" s="75" t="s">
        <v>4</v>
      </c>
      <c r="B173" s="75" t="s">
        <v>95</v>
      </c>
      <c r="C173" s="75" t="s">
        <v>96</v>
      </c>
      <c r="D173" s="41" t="s">
        <v>564</v>
      </c>
      <c r="E173" s="41" t="s">
        <v>1252</v>
      </c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</row>
    <row r="174" spans="1:18" s="38" customFormat="1" ht="12.75" customHeight="1">
      <c r="A174" s="41" t="s">
        <v>4</v>
      </c>
      <c r="B174" s="41" t="s">
        <v>796</v>
      </c>
      <c r="C174" s="41" t="s">
        <v>797</v>
      </c>
      <c r="D174" s="41" t="s">
        <v>564</v>
      </c>
      <c r="E174" s="41" t="s">
        <v>1252</v>
      </c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</row>
    <row r="175" spans="1:18" s="38" customFormat="1" ht="12.75" customHeight="1">
      <c r="A175" s="41" t="s">
        <v>4</v>
      </c>
      <c r="B175" s="41" t="s">
        <v>798</v>
      </c>
      <c r="C175" s="41" t="s">
        <v>799</v>
      </c>
      <c r="D175" s="41" t="s">
        <v>564</v>
      </c>
      <c r="E175" s="41" t="s">
        <v>1252</v>
      </c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6" spans="1:18" s="38" customFormat="1" ht="12.75" customHeight="1">
      <c r="A176" s="75" t="s">
        <v>4</v>
      </c>
      <c r="B176" s="75" t="s">
        <v>97</v>
      </c>
      <c r="C176" s="75" t="s">
        <v>98</v>
      </c>
      <c r="D176" s="41" t="s">
        <v>564</v>
      </c>
      <c r="E176" s="41" t="s">
        <v>1252</v>
      </c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</row>
    <row r="177" spans="1:18" s="38" customFormat="1" ht="12.75" customHeight="1">
      <c r="A177" s="41" t="s">
        <v>4</v>
      </c>
      <c r="B177" s="41" t="s">
        <v>800</v>
      </c>
      <c r="C177" s="41" t="s">
        <v>801</v>
      </c>
      <c r="D177" s="41" t="s">
        <v>564</v>
      </c>
      <c r="E177" s="41" t="s">
        <v>1252</v>
      </c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8" spans="1:18" s="38" customFormat="1" ht="12.75" customHeight="1">
      <c r="A178" s="41" t="s">
        <v>4</v>
      </c>
      <c r="B178" s="75" t="s">
        <v>1289</v>
      </c>
      <c r="C178" s="75" t="s">
        <v>1290</v>
      </c>
      <c r="D178" s="41" t="s">
        <v>564</v>
      </c>
      <c r="E178" s="41" t="s">
        <v>1252</v>
      </c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79" spans="1:18" s="38" customFormat="1" ht="12.75" customHeight="1">
      <c r="A179" s="41" t="s">
        <v>4</v>
      </c>
      <c r="B179" s="75" t="s">
        <v>1291</v>
      </c>
      <c r="C179" s="75" t="s">
        <v>1292</v>
      </c>
      <c r="D179" s="41" t="s">
        <v>564</v>
      </c>
      <c r="E179" s="41" t="s">
        <v>1252</v>
      </c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0" spans="1:18" s="38" customFormat="1" ht="12.75" customHeight="1">
      <c r="A180" s="75" t="s">
        <v>4</v>
      </c>
      <c r="B180" s="75" t="s">
        <v>99</v>
      </c>
      <c r="C180" s="75" t="s">
        <v>100</v>
      </c>
      <c r="D180" s="41" t="s">
        <v>564</v>
      </c>
      <c r="E180" s="41" t="s">
        <v>1252</v>
      </c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</row>
    <row r="181" spans="1:18" s="38" customFormat="1" ht="12.75" customHeight="1">
      <c r="A181" s="41" t="s">
        <v>4</v>
      </c>
      <c r="B181" s="41" t="s">
        <v>802</v>
      </c>
      <c r="C181" s="41" t="s">
        <v>100</v>
      </c>
      <c r="D181" s="41" t="s">
        <v>564</v>
      </c>
      <c r="E181" s="41" t="s">
        <v>1252</v>
      </c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2" spans="1:18" s="38" customFormat="1" ht="12.75" customHeight="1">
      <c r="A182" s="41" t="s">
        <v>4</v>
      </c>
      <c r="B182" s="41" t="s">
        <v>803</v>
      </c>
      <c r="C182" s="41" t="s">
        <v>804</v>
      </c>
      <c r="D182" s="41" t="s">
        <v>564</v>
      </c>
      <c r="E182" s="41" t="s">
        <v>1252</v>
      </c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</row>
    <row r="183" spans="1:18" s="38" customFormat="1" ht="12.75" customHeight="1">
      <c r="A183" s="41" t="s">
        <v>4</v>
      </c>
      <c r="B183" s="41" t="s">
        <v>805</v>
      </c>
      <c r="C183" s="41" t="s">
        <v>806</v>
      </c>
      <c r="D183" s="41" t="s">
        <v>564</v>
      </c>
      <c r="E183" s="41" t="s">
        <v>1252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4" spans="1:18" s="38" customFormat="1" ht="12.75" customHeight="1">
      <c r="A184" s="41" t="s">
        <v>4</v>
      </c>
      <c r="B184" s="41" t="s">
        <v>807</v>
      </c>
      <c r="C184" s="41" t="s">
        <v>808</v>
      </c>
      <c r="D184" s="41" t="s">
        <v>564</v>
      </c>
      <c r="E184" s="41" t="s">
        <v>1252</v>
      </c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</row>
    <row r="185" spans="1:18" s="38" customFormat="1" ht="12.75" customHeight="1">
      <c r="A185" s="41" t="s">
        <v>4</v>
      </c>
      <c r="B185" s="41" t="s">
        <v>809</v>
      </c>
      <c r="C185" s="41" t="s">
        <v>810</v>
      </c>
      <c r="D185" s="41" t="s">
        <v>564</v>
      </c>
      <c r="E185" s="41" t="s">
        <v>1252</v>
      </c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  <row r="186" spans="1:18" s="38" customFormat="1" ht="12.75" customHeight="1">
      <c r="A186" s="41" t="s">
        <v>4</v>
      </c>
      <c r="B186" s="41" t="s">
        <v>811</v>
      </c>
      <c r="C186" s="41" t="s">
        <v>812</v>
      </c>
      <c r="D186" s="41" t="s">
        <v>564</v>
      </c>
      <c r="E186" s="41" t="s">
        <v>1252</v>
      </c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</row>
    <row r="187" spans="1:18" s="38" customFormat="1" ht="12.75" customHeight="1">
      <c r="A187" s="75" t="s">
        <v>4</v>
      </c>
      <c r="B187" s="75" t="s">
        <v>101</v>
      </c>
      <c r="C187" s="75" t="s">
        <v>102</v>
      </c>
      <c r="D187" s="41" t="s">
        <v>564</v>
      </c>
      <c r="E187" s="41" t="s">
        <v>1252</v>
      </c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  <row r="188" spans="1:18" s="38" customFormat="1" ht="12.75" customHeight="1">
      <c r="A188" s="41" t="s">
        <v>4</v>
      </c>
      <c r="B188" s="41" t="s">
        <v>813</v>
      </c>
      <c r="C188" s="41" t="s">
        <v>814</v>
      </c>
      <c r="D188" s="41" t="s">
        <v>564</v>
      </c>
      <c r="E188" s="41" t="s">
        <v>1252</v>
      </c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</row>
    <row r="189" spans="1:18" s="38" customFormat="1" ht="12.75" customHeight="1">
      <c r="A189" s="41" t="s">
        <v>4</v>
      </c>
      <c r="B189" s="41" t="s">
        <v>815</v>
      </c>
      <c r="C189" s="41" t="s">
        <v>816</v>
      </c>
      <c r="D189" s="41" t="s">
        <v>564</v>
      </c>
      <c r="E189" s="41" t="s">
        <v>1252</v>
      </c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1:18" s="38" customFormat="1" ht="12.75" customHeight="1">
      <c r="A190" s="41" t="s">
        <v>4</v>
      </c>
      <c r="B190" s="41" t="s">
        <v>817</v>
      </c>
      <c r="C190" s="41" t="s">
        <v>818</v>
      </c>
      <c r="D190" s="41" t="s">
        <v>564</v>
      </c>
      <c r="E190" s="41" t="s">
        <v>1252</v>
      </c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</row>
    <row r="191" spans="1:18" s="38" customFormat="1" ht="12.75" customHeight="1">
      <c r="A191" s="75" t="s">
        <v>4</v>
      </c>
      <c r="B191" s="75" t="s">
        <v>103</v>
      </c>
      <c r="C191" s="75" t="s">
        <v>104</v>
      </c>
      <c r="D191" s="41" t="s">
        <v>564</v>
      </c>
      <c r="E191" s="41" t="s">
        <v>1252</v>
      </c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</row>
    <row r="192" spans="1:18" s="38" customFormat="1" ht="12.75" customHeight="1">
      <c r="A192" s="41" t="s">
        <v>4</v>
      </c>
      <c r="B192" s="41" t="s">
        <v>819</v>
      </c>
      <c r="C192" s="41" t="s">
        <v>820</v>
      </c>
      <c r="D192" s="41" t="s">
        <v>564</v>
      </c>
      <c r="E192" s="41" t="s">
        <v>1252</v>
      </c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</row>
    <row r="193" spans="1:18" s="38" customFormat="1" ht="12.75" customHeight="1">
      <c r="A193" s="41" t="s">
        <v>4</v>
      </c>
      <c r="B193" s="75" t="s">
        <v>1293</v>
      </c>
      <c r="C193" s="75" t="s">
        <v>1294</v>
      </c>
      <c r="D193" s="41" t="s">
        <v>564</v>
      </c>
      <c r="E193" s="41" t="s">
        <v>1252</v>
      </c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</row>
    <row r="194" spans="1:18" s="38" customFormat="1" ht="12.75" customHeight="1">
      <c r="A194" s="41" t="s">
        <v>4</v>
      </c>
      <c r="B194" s="41" t="s">
        <v>821</v>
      </c>
      <c r="C194" s="41" t="s">
        <v>822</v>
      </c>
      <c r="D194" s="41" t="s">
        <v>564</v>
      </c>
      <c r="E194" s="41" t="s">
        <v>1252</v>
      </c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</row>
    <row r="195" spans="1:18" s="38" customFormat="1" ht="12.75" customHeight="1">
      <c r="A195" s="75" t="s">
        <v>4</v>
      </c>
      <c r="B195" s="75" t="s">
        <v>105</v>
      </c>
      <c r="C195" s="75" t="s">
        <v>543</v>
      </c>
      <c r="D195" s="41" t="s">
        <v>564</v>
      </c>
      <c r="E195" s="41" t="s">
        <v>1252</v>
      </c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</row>
    <row r="196" spans="1:18" s="38" customFormat="1" ht="12.75" customHeight="1">
      <c r="A196" s="41" t="s">
        <v>4</v>
      </c>
      <c r="B196" s="41" t="s">
        <v>823</v>
      </c>
      <c r="C196" s="41" t="s">
        <v>824</v>
      </c>
      <c r="D196" s="41" t="s">
        <v>564</v>
      </c>
      <c r="E196" s="41" t="s">
        <v>1252</v>
      </c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</row>
    <row r="197" spans="1:18" s="38" customFormat="1" ht="12.75" customHeight="1">
      <c r="A197" s="41" t="s">
        <v>4</v>
      </c>
      <c r="B197" s="41" t="s">
        <v>825</v>
      </c>
      <c r="C197" s="41" t="s">
        <v>826</v>
      </c>
      <c r="D197" s="41" t="s">
        <v>564</v>
      </c>
      <c r="E197" s="41" t="s">
        <v>1252</v>
      </c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</row>
    <row r="198" spans="1:18" s="38" customFormat="1" ht="12.75" customHeight="1">
      <c r="A198" s="75" t="s">
        <v>4</v>
      </c>
      <c r="B198" s="75" t="s">
        <v>106</v>
      </c>
      <c r="C198" s="75" t="s">
        <v>533</v>
      </c>
      <c r="D198" s="41" t="s">
        <v>564</v>
      </c>
      <c r="E198" s="41" t="s">
        <v>1252</v>
      </c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</row>
    <row r="199" spans="1:18" s="38" customFormat="1" ht="12.75" customHeight="1">
      <c r="A199" s="75" t="s">
        <v>4</v>
      </c>
      <c r="B199" s="75" t="s">
        <v>107</v>
      </c>
      <c r="C199" s="75" t="s">
        <v>533</v>
      </c>
      <c r="D199" s="41" t="s">
        <v>564</v>
      </c>
      <c r="E199" s="41" t="s">
        <v>1252</v>
      </c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</row>
    <row r="200" spans="1:18" s="38" customFormat="1" ht="12.75" customHeight="1">
      <c r="A200" s="41" t="s">
        <v>4</v>
      </c>
      <c r="B200" s="41" t="s">
        <v>827</v>
      </c>
      <c r="C200" s="41" t="s">
        <v>828</v>
      </c>
      <c r="D200" s="41" t="s">
        <v>564</v>
      </c>
      <c r="E200" s="41" t="s">
        <v>1252</v>
      </c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</row>
    <row r="201" spans="1:18" s="38" customFormat="1" ht="12.75" customHeight="1">
      <c r="A201" s="41" t="s">
        <v>4</v>
      </c>
      <c r="B201" s="41" t="s">
        <v>829</v>
      </c>
      <c r="C201" s="41" t="s">
        <v>830</v>
      </c>
      <c r="D201" s="41" t="s">
        <v>564</v>
      </c>
      <c r="E201" s="41" t="s">
        <v>1252</v>
      </c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</row>
    <row r="202" spans="1:18" s="38" customFormat="1" ht="12.75" customHeight="1">
      <c r="A202" s="75" t="s">
        <v>4</v>
      </c>
      <c r="B202" s="75" t="s">
        <v>108</v>
      </c>
      <c r="C202" s="75" t="s">
        <v>109</v>
      </c>
      <c r="D202" s="41" t="s">
        <v>564</v>
      </c>
      <c r="E202" s="41" t="s">
        <v>1252</v>
      </c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</row>
    <row r="203" spans="1:18" s="38" customFormat="1" ht="12.75" customHeight="1">
      <c r="A203" s="75" t="s">
        <v>4</v>
      </c>
      <c r="B203" s="75" t="s">
        <v>110</v>
      </c>
      <c r="C203" s="75" t="s">
        <v>111</v>
      </c>
      <c r="D203" s="104" t="s">
        <v>516</v>
      </c>
      <c r="E203" s="104" t="s">
        <v>516</v>
      </c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 t="s">
        <v>516</v>
      </c>
      <c r="Q203" s="104"/>
      <c r="R203" s="104"/>
    </row>
    <row r="204" spans="1:18" s="38" customFormat="1" ht="12.75" customHeight="1">
      <c r="A204" s="75" t="s">
        <v>4</v>
      </c>
      <c r="B204" s="75" t="s">
        <v>112</v>
      </c>
      <c r="C204" s="75" t="s">
        <v>113</v>
      </c>
      <c r="D204" s="41" t="s">
        <v>564</v>
      </c>
      <c r="E204" s="41" t="s">
        <v>1252</v>
      </c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</row>
    <row r="205" spans="1:18" s="38" customFormat="1" ht="12.75" customHeight="1">
      <c r="A205" s="41" t="s">
        <v>4</v>
      </c>
      <c r="B205" s="41" t="s">
        <v>831</v>
      </c>
      <c r="C205" s="41" t="s">
        <v>832</v>
      </c>
      <c r="D205" s="41" t="s">
        <v>564</v>
      </c>
      <c r="E205" s="41" t="s">
        <v>1252</v>
      </c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</row>
    <row r="206" spans="1:18" s="38" customFormat="1" ht="12.75" customHeight="1">
      <c r="A206" s="75" t="s">
        <v>4</v>
      </c>
      <c r="B206" s="75" t="s">
        <v>116</v>
      </c>
      <c r="C206" s="75" t="s">
        <v>534</v>
      </c>
      <c r="D206" s="41" t="s">
        <v>564</v>
      </c>
      <c r="E206" s="41" t="s">
        <v>1252</v>
      </c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</row>
    <row r="207" spans="1:18" s="38" customFormat="1" ht="12.75" customHeight="1">
      <c r="A207" s="75" t="s">
        <v>4</v>
      </c>
      <c r="B207" s="75" t="s">
        <v>115</v>
      </c>
      <c r="C207" s="75" t="s">
        <v>534</v>
      </c>
      <c r="D207" s="41" t="s">
        <v>564</v>
      </c>
      <c r="E207" s="41" t="s">
        <v>1252</v>
      </c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</row>
    <row r="208" spans="1:18" s="38" customFormat="1" ht="12.75" customHeight="1">
      <c r="A208" s="75" t="s">
        <v>4</v>
      </c>
      <c r="B208" s="75" t="s">
        <v>114</v>
      </c>
      <c r="C208" s="75" t="s">
        <v>534</v>
      </c>
      <c r="D208" s="41" t="s">
        <v>564</v>
      </c>
      <c r="E208" s="41" t="s">
        <v>1252</v>
      </c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</row>
    <row r="209" spans="1:18" s="38" customFormat="1" ht="12.75" customHeight="1">
      <c r="A209" s="41" t="s">
        <v>4</v>
      </c>
      <c r="B209" s="41" t="s">
        <v>833</v>
      </c>
      <c r="C209" s="41" t="s">
        <v>834</v>
      </c>
      <c r="D209" s="41" t="s">
        <v>564</v>
      </c>
      <c r="E209" s="41" t="s">
        <v>1252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</row>
    <row r="210" spans="1:18" s="38" customFormat="1" ht="12.75" customHeight="1">
      <c r="A210" s="41" t="s">
        <v>4</v>
      </c>
      <c r="B210" s="41" t="s">
        <v>835</v>
      </c>
      <c r="C210" s="41" t="s">
        <v>836</v>
      </c>
      <c r="D210" s="41" t="s">
        <v>564</v>
      </c>
      <c r="E210" s="41" t="s">
        <v>1252</v>
      </c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</row>
    <row r="211" spans="1:18" s="38" customFormat="1" ht="12.75" customHeight="1">
      <c r="A211" s="41" t="s">
        <v>4</v>
      </c>
      <c r="B211" s="41" t="s">
        <v>837</v>
      </c>
      <c r="C211" s="41" t="s">
        <v>838</v>
      </c>
      <c r="D211" s="41" t="s">
        <v>564</v>
      </c>
      <c r="E211" s="41" t="s">
        <v>1252</v>
      </c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</row>
    <row r="212" spans="1:18" s="38" customFormat="1" ht="12.75" customHeight="1">
      <c r="A212" s="75" t="s">
        <v>4</v>
      </c>
      <c r="B212" s="75" t="s">
        <v>118</v>
      </c>
      <c r="C212" s="75" t="s">
        <v>119</v>
      </c>
      <c r="D212" s="41" t="s">
        <v>564</v>
      </c>
      <c r="E212" s="41" t="s">
        <v>1252</v>
      </c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</row>
    <row r="213" spans="1:18" s="38" customFormat="1" ht="12.75" customHeight="1">
      <c r="A213" s="41" t="s">
        <v>4</v>
      </c>
      <c r="B213" s="41" t="s">
        <v>839</v>
      </c>
      <c r="C213" s="41" t="s">
        <v>840</v>
      </c>
      <c r="D213" s="41" t="s">
        <v>564</v>
      </c>
      <c r="E213" s="41" t="s">
        <v>1252</v>
      </c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</row>
    <row r="214" spans="1:18" s="38" customFormat="1" ht="12.75" customHeight="1">
      <c r="A214" s="41" t="s">
        <v>4</v>
      </c>
      <c r="B214" s="41" t="s">
        <v>841</v>
      </c>
      <c r="C214" s="41" t="s">
        <v>842</v>
      </c>
      <c r="D214" s="41" t="s">
        <v>564</v>
      </c>
      <c r="E214" s="41" t="s">
        <v>1252</v>
      </c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</row>
    <row r="215" spans="1:18" s="38" customFormat="1" ht="12.75" customHeight="1">
      <c r="A215" s="75" t="s">
        <v>4</v>
      </c>
      <c r="B215" s="75" t="s">
        <v>120</v>
      </c>
      <c r="C215" s="75" t="s">
        <v>121</v>
      </c>
      <c r="D215" s="41" t="s">
        <v>564</v>
      </c>
      <c r="E215" s="41" t="s">
        <v>1252</v>
      </c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</row>
    <row r="216" spans="1:18" s="38" customFormat="1" ht="12.75" customHeight="1">
      <c r="A216" s="75" t="s">
        <v>4</v>
      </c>
      <c r="B216" s="75" t="s">
        <v>122</v>
      </c>
      <c r="C216" s="75" t="s">
        <v>123</v>
      </c>
      <c r="D216" s="41" t="s">
        <v>564</v>
      </c>
      <c r="E216" s="41" t="s">
        <v>1252</v>
      </c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</row>
    <row r="217" spans="1:18" s="38" customFormat="1" ht="12.75" customHeight="1">
      <c r="A217" s="41" t="s">
        <v>4</v>
      </c>
      <c r="B217" s="41" t="s">
        <v>843</v>
      </c>
      <c r="C217" s="41" t="s">
        <v>844</v>
      </c>
      <c r="D217" s="41" t="s">
        <v>564</v>
      </c>
      <c r="E217" s="41" t="s">
        <v>1252</v>
      </c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</row>
    <row r="218" spans="1:18" s="38" customFormat="1" ht="12.75" customHeight="1">
      <c r="A218" s="41" t="s">
        <v>4</v>
      </c>
      <c r="B218" s="41" t="s">
        <v>845</v>
      </c>
      <c r="C218" s="41" t="s">
        <v>846</v>
      </c>
      <c r="D218" s="41" t="s">
        <v>564</v>
      </c>
      <c r="E218" s="41" t="s">
        <v>1252</v>
      </c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</row>
    <row r="219" spans="1:18" s="38" customFormat="1" ht="12.75" customHeight="1">
      <c r="A219" s="75" t="s">
        <v>4</v>
      </c>
      <c r="B219" s="75" t="s">
        <v>124</v>
      </c>
      <c r="C219" s="75" t="s">
        <v>125</v>
      </c>
      <c r="D219" s="41" t="s">
        <v>564</v>
      </c>
      <c r="E219" s="41" t="s">
        <v>1252</v>
      </c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</row>
    <row r="220" spans="1:18" s="38" customFormat="1" ht="12.75" customHeight="1">
      <c r="A220" s="41" t="s">
        <v>4</v>
      </c>
      <c r="B220" s="41" t="s">
        <v>847</v>
      </c>
      <c r="C220" s="41" t="s">
        <v>848</v>
      </c>
      <c r="D220" s="41" t="s">
        <v>564</v>
      </c>
      <c r="E220" s="41" t="s">
        <v>1252</v>
      </c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</row>
    <row r="221" spans="1:18" s="38" customFormat="1" ht="12.75" customHeight="1">
      <c r="A221" s="41" t="s">
        <v>4</v>
      </c>
      <c r="B221" s="41" t="s">
        <v>849</v>
      </c>
      <c r="C221" s="41" t="s">
        <v>850</v>
      </c>
      <c r="D221" s="41" t="s">
        <v>564</v>
      </c>
      <c r="E221" s="41" t="s">
        <v>1252</v>
      </c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</row>
    <row r="222" spans="1:18" s="38" customFormat="1" ht="12.75" customHeight="1">
      <c r="A222" s="41" t="s">
        <v>4</v>
      </c>
      <c r="B222" s="41" t="s">
        <v>851</v>
      </c>
      <c r="C222" s="41" t="s">
        <v>852</v>
      </c>
      <c r="D222" s="41" t="s">
        <v>564</v>
      </c>
      <c r="E222" s="41" t="s">
        <v>1252</v>
      </c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</row>
    <row r="223" spans="1:18" s="38" customFormat="1" ht="12.75" customHeight="1">
      <c r="A223" s="41" t="s">
        <v>4</v>
      </c>
      <c r="B223" s="41" t="s">
        <v>853</v>
      </c>
      <c r="C223" s="41" t="s">
        <v>854</v>
      </c>
      <c r="D223" s="41" t="s">
        <v>564</v>
      </c>
      <c r="E223" s="41" t="s">
        <v>1252</v>
      </c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</row>
    <row r="224" spans="1:18" s="38" customFormat="1" ht="12.75" customHeight="1">
      <c r="A224" s="41" t="s">
        <v>4</v>
      </c>
      <c r="B224" s="41" t="s">
        <v>855</v>
      </c>
      <c r="C224" s="41" t="s">
        <v>856</v>
      </c>
      <c r="D224" s="41" t="s">
        <v>564</v>
      </c>
      <c r="E224" s="41" t="s">
        <v>1252</v>
      </c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</row>
    <row r="225" spans="1:18" s="38" customFormat="1" ht="12.75" customHeight="1">
      <c r="A225" s="75" t="s">
        <v>4</v>
      </c>
      <c r="B225" s="75" t="s">
        <v>126</v>
      </c>
      <c r="C225" s="75" t="s">
        <v>127</v>
      </c>
      <c r="D225" s="41" t="s">
        <v>564</v>
      </c>
      <c r="E225" s="41" t="s">
        <v>1252</v>
      </c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</row>
    <row r="226" spans="1:18" s="38" customFormat="1" ht="12.75" customHeight="1">
      <c r="A226" s="41" t="s">
        <v>4</v>
      </c>
      <c r="B226" s="41" t="s">
        <v>857</v>
      </c>
      <c r="C226" s="41" t="s">
        <v>858</v>
      </c>
      <c r="D226" s="41" t="s">
        <v>564</v>
      </c>
      <c r="E226" s="41" t="s">
        <v>1252</v>
      </c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</row>
    <row r="227" spans="1:18" s="38" customFormat="1" ht="12.75" customHeight="1">
      <c r="A227" s="41" t="s">
        <v>4</v>
      </c>
      <c r="B227" s="41" t="s">
        <v>859</v>
      </c>
      <c r="C227" s="41" t="s">
        <v>860</v>
      </c>
      <c r="D227" s="41" t="s">
        <v>564</v>
      </c>
      <c r="E227" s="41" t="s">
        <v>1252</v>
      </c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</row>
    <row r="228" spans="1:18" s="38" customFormat="1" ht="12.75" customHeight="1">
      <c r="A228" s="75" t="s">
        <v>4</v>
      </c>
      <c r="B228" s="75" t="s">
        <v>128</v>
      </c>
      <c r="C228" s="75" t="s">
        <v>129</v>
      </c>
      <c r="D228" s="41" t="s">
        <v>564</v>
      </c>
      <c r="E228" s="41" t="s">
        <v>1252</v>
      </c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</row>
    <row r="229" spans="1:18" s="38" customFormat="1" ht="12.75" customHeight="1">
      <c r="A229" s="41" t="s">
        <v>4</v>
      </c>
      <c r="B229" s="41" t="s">
        <v>861</v>
      </c>
      <c r="C229" s="41" t="s">
        <v>862</v>
      </c>
      <c r="D229" s="41" t="s">
        <v>564</v>
      </c>
      <c r="E229" s="41" t="s">
        <v>1252</v>
      </c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</row>
    <row r="230" spans="1:18" s="38" customFormat="1" ht="12.75" customHeight="1">
      <c r="A230" s="75" t="s">
        <v>4</v>
      </c>
      <c r="B230" s="75" t="s">
        <v>130</v>
      </c>
      <c r="C230" s="75" t="s">
        <v>131</v>
      </c>
      <c r="D230" s="41" t="s">
        <v>564</v>
      </c>
      <c r="E230" s="41" t="s">
        <v>1252</v>
      </c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</row>
    <row r="231" spans="1:18" s="38" customFormat="1" ht="12.75" customHeight="1">
      <c r="A231" s="41" t="s">
        <v>4</v>
      </c>
      <c r="B231" s="41" t="s">
        <v>863</v>
      </c>
      <c r="C231" s="41" t="s">
        <v>864</v>
      </c>
      <c r="D231" s="41" t="s">
        <v>564</v>
      </c>
      <c r="E231" s="41" t="s">
        <v>1252</v>
      </c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</row>
    <row r="232" spans="1:18" s="38" customFormat="1" ht="12.75" customHeight="1">
      <c r="A232" s="75" t="s">
        <v>4</v>
      </c>
      <c r="B232" s="75" t="s">
        <v>132</v>
      </c>
      <c r="C232" s="75" t="s">
        <v>133</v>
      </c>
      <c r="D232" s="41" t="s">
        <v>564</v>
      </c>
      <c r="E232" s="41" t="s">
        <v>1252</v>
      </c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</row>
    <row r="233" spans="1:18" s="38" customFormat="1" ht="12.75" customHeight="1">
      <c r="A233" s="41" t="s">
        <v>4</v>
      </c>
      <c r="B233" s="41" t="s">
        <v>865</v>
      </c>
      <c r="C233" s="41" t="s">
        <v>866</v>
      </c>
      <c r="D233" s="41" t="s">
        <v>564</v>
      </c>
      <c r="E233" s="41" t="s">
        <v>1252</v>
      </c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</row>
    <row r="234" spans="1:18" s="38" customFormat="1" ht="12.75" customHeight="1">
      <c r="A234" s="41" t="s">
        <v>4</v>
      </c>
      <c r="B234" s="41" t="s">
        <v>867</v>
      </c>
      <c r="C234" s="41" t="s">
        <v>868</v>
      </c>
      <c r="D234" s="41" t="s">
        <v>564</v>
      </c>
      <c r="E234" s="41" t="s">
        <v>1252</v>
      </c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</row>
    <row r="235" spans="1:18" s="38" customFormat="1" ht="12.75" customHeight="1">
      <c r="A235" s="41" t="s">
        <v>4</v>
      </c>
      <c r="B235" s="41" t="s">
        <v>869</v>
      </c>
      <c r="C235" s="41" t="s">
        <v>870</v>
      </c>
      <c r="D235" s="41" t="s">
        <v>564</v>
      </c>
      <c r="E235" s="41" t="s">
        <v>1252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</row>
    <row r="236" spans="1:18" s="38" customFormat="1" ht="12.75" customHeight="1">
      <c r="A236" s="75" t="s">
        <v>4</v>
      </c>
      <c r="B236" s="75" t="s">
        <v>134</v>
      </c>
      <c r="C236" s="75" t="s">
        <v>135</v>
      </c>
      <c r="D236" s="41" t="s">
        <v>564</v>
      </c>
      <c r="E236" s="41" t="s">
        <v>1252</v>
      </c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</row>
    <row r="237" spans="1:18" s="38" customFormat="1" ht="12.75" customHeight="1">
      <c r="A237" s="41" t="s">
        <v>4</v>
      </c>
      <c r="B237" s="41" t="s">
        <v>871</v>
      </c>
      <c r="C237" s="41" t="s">
        <v>872</v>
      </c>
      <c r="D237" s="41" t="s">
        <v>564</v>
      </c>
      <c r="E237" s="41" t="s">
        <v>1252</v>
      </c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</row>
    <row r="238" spans="1:18" s="38" customFormat="1" ht="12.75" customHeight="1">
      <c r="A238" s="41" t="s">
        <v>4</v>
      </c>
      <c r="B238" s="41" t="s">
        <v>873</v>
      </c>
      <c r="C238" s="41" t="s">
        <v>874</v>
      </c>
      <c r="D238" s="41" t="s">
        <v>564</v>
      </c>
      <c r="E238" s="41" t="s">
        <v>1252</v>
      </c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</row>
    <row r="239" spans="1:18" s="38" customFormat="1" ht="12.75" customHeight="1">
      <c r="A239" s="41" t="s">
        <v>4</v>
      </c>
      <c r="B239" s="41" t="s">
        <v>875</v>
      </c>
      <c r="C239" s="41" t="s">
        <v>876</v>
      </c>
      <c r="D239" s="41" t="s">
        <v>564</v>
      </c>
      <c r="E239" s="41" t="s">
        <v>1252</v>
      </c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</row>
    <row r="240" spans="1:18" s="38" customFormat="1" ht="12.75" customHeight="1">
      <c r="A240" s="41" t="s">
        <v>4</v>
      </c>
      <c r="B240" s="41" t="s">
        <v>877</v>
      </c>
      <c r="C240" s="41" t="s">
        <v>878</v>
      </c>
      <c r="D240" s="41" t="s">
        <v>564</v>
      </c>
      <c r="E240" s="41" t="s">
        <v>1252</v>
      </c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</row>
    <row r="241" spans="1:18" s="38" customFormat="1" ht="12.75" customHeight="1">
      <c r="A241" s="41" t="s">
        <v>4</v>
      </c>
      <c r="B241" s="41" t="s">
        <v>879</v>
      </c>
      <c r="C241" s="41" t="s">
        <v>880</v>
      </c>
      <c r="D241" s="41" t="s">
        <v>564</v>
      </c>
      <c r="E241" s="41" t="s">
        <v>1252</v>
      </c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</row>
    <row r="242" spans="1:18" s="38" customFormat="1" ht="12.75" customHeight="1">
      <c r="A242" s="41" t="s">
        <v>4</v>
      </c>
      <c r="B242" s="41" t="s">
        <v>881</v>
      </c>
      <c r="C242" s="41" t="s">
        <v>882</v>
      </c>
      <c r="D242" s="41" t="s">
        <v>564</v>
      </c>
      <c r="E242" s="41" t="s">
        <v>1252</v>
      </c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</row>
    <row r="243" spans="1:18" s="38" customFormat="1" ht="12.75" customHeight="1">
      <c r="A243" s="41" t="s">
        <v>4</v>
      </c>
      <c r="B243" s="41" t="s">
        <v>883</v>
      </c>
      <c r="C243" s="41" t="s">
        <v>884</v>
      </c>
      <c r="D243" s="41" t="s">
        <v>564</v>
      </c>
      <c r="E243" s="41" t="s">
        <v>1252</v>
      </c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</row>
    <row r="244" spans="1:18" s="38" customFormat="1" ht="12.75" customHeight="1">
      <c r="A244" s="41" t="s">
        <v>4</v>
      </c>
      <c r="B244" s="41" t="s">
        <v>885</v>
      </c>
      <c r="C244" s="41" t="s">
        <v>886</v>
      </c>
      <c r="D244" s="41" t="s">
        <v>564</v>
      </c>
      <c r="E244" s="41" t="s">
        <v>1252</v>
      </c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</row>
    <row r="245" spans="1:18" s="38" customFormat="1" ht="12.75" customHeight="1">
      <c r="A245" s="41" t="s">
        <v>4</v>
      </c>
      <c r="B245" s="41" t="s">
        <v>887</v>
      </c>
      <c r="C245" s="41" t="s">
        <v>888</v>
      </c>
      <c r="D245" s="41" t="s">
        <v>564</v>
      </c>
      <c r="E245" s="41" t="s">
        <v>1252</v>
      </c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</row>
    <row r="246" spans="1:18" s="38" customFormat="1" ht="12.75" customHeight="1">
      <c r="A246" s="41" t="s">
        <v>4</v>
      </c>
      <c r="B246" s="41" t="s">
        <v>889</v>
      </c>
      <c r="C246" s="41" t="s">
        <v>890</v>
      </c>
      <c r="D246" s="41" t="s">
        <v>564</v>
      </c>
      <c r="E246" s="41" t="s">
        <v>1252</v>
      </c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</row>
    <row r="247" spans="1:18" s="38" customFormat="1" ht="12.75" customHeight="1">
      <c r="A247" s="41" t="s">
        <v>4</v>
      </c>
      <c r="B247" s="41" t="s">
        <v>891</v>
      </c>
      <c r="C247" s="41" t="s">
        <v>892</v>
      </c>
      <c r="D247" s="41" t="s">
        <v>564</v>
      </c>
      <c r="E247" s="41" t="s">
        <v>1252</v>
      </c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</row>
    <row r="248" spans="1:18" s="38" customFormat="1" ht="12.75" customHeight="1">
      <c r="A248" s="41" t="s">
        <v>4</v>
      </c>
      <c r="B248" s="41" t="s">
        <v>893</v>
      </c>
      <c r="C248" s="41" t="s">
        <v>894</v>
      </c>
      <c r="D248" s="41" t="s">
        <v>564</v>
      </c>
      <c r="E248" s="41" t="s">
        <v>1252</v>
      </c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</row>
    <row r="249" spans="1:18" s="38" customFormat="1" ht="12.75" customHeight="1">
      <c r="A249" s="75" t="s">
        <v>4</v>
      </c>
      <c r="B249" s="75" t="s">
        <v>136</v>
      </c>
      <c r="C249" s="75" t="s">
        <v>137</v>
      </c>
      <c r="D249" s="41" t="s">
        <v>564</v>
      </c>
      <c r="E249" s="41" t="s">
        <v>1252</v>
      </c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</row>
    <row r="250" spans="1:18" s="38" customFormat="1" ht="12.75" customHeight="1">
      <c r="A250" s="41" t="s">
        <v>4</v>
      </c>
      <c r="B250" s="41" t="s">
        <v>895</v>
      </c>
      <c r="C250" s="41" t="s">
        <v>137</v>
      </c>
      <c r="D250" s="41" t="s">
        <v>564</v>
      </c>
      <c r="E250" s="41" t="s">
        <v>1252</v>
      </c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</row>
    <row r="251" spans="1:18" s="38" customFormat="1" ht="12.75" customHeight="1">
      <c r="A251" s="75" t="s">
        <v>4</v>
      </c>
      <c r="B251" s="75" t="s">
        <v>138</v>
      </c>
      <c r="C251" s="75" t="s">
        <v>139</v>
      </c>
      <c r="D251" s="41" t="s">
        <v>564</v>
      </c>
      <c r="E251" s="41" t="s">
        <v>1252</v>
      </c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</row>
    <row r="252" spans="1:18" s="38" customFormat="1" ht="12.75" customHeight="1">
      <c r="A252" s="75" t="s">
        <v>4</v>
      </c>
      <c r="B252" s="75" t="s">
        <v>140</v>
      </c>
      <c r="C252" s="75" t="s">
        <v>141</v>
      </c>
      <c r="D252" s="41" t="s">
        <v>564</v>
      </c>
      <c r="E252" s="41" t="s">
        <v>1252</v>
      </c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</row>
    <row r="253" spans="1:18" s="38" customFormat="1" ht="12.75" customHeight="1">
      <c r="A253" s="41" t="s">
        <v>4</v>
      </c>
      <c r="B253" s="41" t="s">
        <v>896</v>
      </c>
      <c r="C253" s="41" t="s">
        <v>897</v>
      </c>
      <c r="D253" s="41" t="s">
        <v>564</v>
      </c>
      <c r="E253" s="41" t="s">
        <v>1252</v>
      </c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</row>
    <row r="254" spans="1:18" s="38" customFormat="1" ht="12.75" customHeight="1">
      <c r="A254" s="75" t="s">
        <v>4</v>
      </c>
      <c r="B254" s="75" t="s">
        <v>142</v>
      </c>
      <c r="C254" s="75" t="s">
        <v>143</v>
      </c>
      <c r="D254" s="104" t="s">
        <v>516</v>
      </c>
      <c r="E254" s="104" t="s">
        <v>516</v>
      </c>
      <c r="F254" s="104"/>
      <c r="G254" s="104" t="s">
        <v>516</v>
      </c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1:18" s="38" customFormat="1" ht="12.75" customHeight="1">
      <c r="A255" s="75" t="s">
        <v>4</v>
      </c>
      <c r="B255" s="75" t="s">
        <v>144</v>
      </c>
      <c r="C255" s="75" t="s">
        <v>145</v>
      </c>
      <c r="D255" s="41" t="s">
        <v>564</v>
      </c>
      <c r="E255" s="41" t="s">
        <v>1252</v>
      </c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</row>
    <row r="256" spans="1:18" s="38" customFormat="1" ht="12.75" customHeight="1">
      <c r="A256" s="75" t="s">
        <v>4</v>
      </c>
      <c r="B256" s="75" t="s">
        <v>146</v>
      </c>
      <c r="C256" s="75" t="s">
        <v>145</v>
      </c>
      <c r="D256" s="41" t="s">
        <v>564</v>
      </c>
      <c r="E256" s="41" t="s">
        <v>1252</v>
      </c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</row>
    <row r="257" spans="1:18" s="38" customFormat="1" ht="12.75" customHeight="1">
      <c r="A257" s="41" t="s">
        <v>4</v>
      </c>
      <c r="B257" s="41" t="s">
        <v>898</v>
      </c>
      <c r="C257" s="41" t="s">
        <v>899</v>
      </c>
      <c r="D257" s="41" t="s">
        <v>564</v>
      </c>
      <c r="E257" s="41" t="s">
        <v>1252</v>
      </c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</row>
    <row r="258" spans="1:18" s="38" customFormat="1" ht="12.75" customHeight="1">
      <c r="A258" s="75" t="s">
        <v>4</v>
      </c>
      <c r="B258" s="75" t="s">
        <v>147</v>
      </c>
      <c r="C258" s="75" t="s">
        <v>148</v>
      </c>
      <c r="D258" s="41" t="s">
        <v>564</v>
      </c>
      <c r="E258" s="41" t="s">
        <v>1252</v>
      </c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</row>
    <row r="259" spans="1:18" s="38" customFormat="1" ht="12.75" customHeight="1">
      <c r="A259" s="75" t="s">
        <v>4</v>
      </c>
      <c r="B259" s="75" t="s">
        <v>149</v>
      </c>
      <c r="C259" s="75" t="s">
        <v>154</v>
      </c>
      <c r="D259" s="41" t="s">
        <v>564</v>
      </c>
      <c r="E259" s="41" t="s">
        <v>1252</v>
      </c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</row>
    <row r="260" spans="1:18" s="38" customFormat="1" ht="12.75" customHeight="1">
      <c r="A260" s="41" t="s">
        <v>4</v>
      </c>
      <c r="B260" s="41" t="s">
        <v>900</v>
      </c>
      <c r="C260" s="41" t="s">
        <v>901</v>
      </c>
      <c r="D260" s="41" t="s">
        <v>564</v>
      </c>
      <c r="E260" s="41" t="s">
        <v>1252</v>
      </c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</row>
    <row r="261" spans="1:18" s="38" customFormat="1" ht="12.75" customHeight="1">
      <c r="A261" s="75" t="s">
        <v>4</v>
      </c>
      <c r="B261" s="75" t="s">
        <v>155</v>
      </c>
      <c r="C261" s="75" t="s">
        <v>156</v>
      </c>
      <c r="D261" s="41" t="s">
        <v>564</v>
      </c>
      <c r="E261" s="41" t="s">
        <v>1252</v>
      </c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</row>
    <row r="262" spans="1:18" s="38" customFormat="1" ht="12.75" customHeight="1">
      <c r="A262" s="41" t="s">
        <v>4</v>
      </c>
      <c r="B262" s="41" t="s">
        <v>902</v>
      </c>
      <c r="C262" s="41" t="s">
        <v>903</v>
      </c>
      <c r="D262" s="41" t="s">
        <v>564</v>
      </c>
      <c r="E262" s="41" t="s">
        <v>1252</v>
      </c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</row>
    <row r="263" spans="1:18" s="38" customFormat="1" ht="12.75" customHeight="1">
      <c r="A263" s="41" t="s">
        <v>4</v>
      </c>
      <c r="B263" s="41" t="s">
        <v>904</v>
      </c>
      <c r="C263" s="41" t="s">
        <v>905</v>
      </c>
      <c r="D263" s="41" t="s">
        <v>564</v>
      </c>
      <c r="E263" s="41" t="s">
        <v>1252</v>
      </c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</row>
    <row r="264" spans="1:18" s="38" customFormat="1" ht="12.75" customHeight="1">
      <c r="A264" s="41" t="s">
        <v>4</v>
      </c>
      <c r="B264" s="41" t="s">
        <v>906</v>
      </c>
      <c r="C264" s="41" t="s">
        <v>907</v>
      </c>
      <c r="D264" s="41" t="s">
        <v>564</v>
      </c>
      <c r="E264" s="41" t="s">
        <v>1252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</row>
    <row r="265" spans="1:18" s="38" customFormat="1" ht="12.75" customHeight="1">
      <c r="A265" s="75" t="s">
        <v>4</v>
      </c>
      <c r="B265" s="75" t="s">
        <v>157</v>
      </c>
      <c r="C265" s="75" t="s">
        <v>158</v>
      </c>
      <c r="D265" s="41" t="s">
        <v>564</v>
      </c>
      <c r="E265" s="41" t="s">
        <v>1252</v>
      </c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</row>
    <row r="266" spans="1:18" s="38" customFormat="1" ht="12.75" customHeight="1">
      <c r="A266" s="41" t="s">
        <v>4</v>
      </c>
      <c r="B266" s="41" t="s">
        <v>908</v>
      </c>
      <c r="C266" s="41" t="s">
        <v>909</v>
      </c>
      <c r="D266" s="41" t="s">
        <v>564</v>
      </c>
      <c r="E266" s="41" t="s">
        <v>1252</v>
      </c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</row>
    <row r="267" spans="1:18" s="38" customFormat="1" ht="12.75" customHeight="1">
      <c r="A267" s="41" t="s">
        <v>4</v>
      </c>
      <c r="B267" s="41" t="s">
        <v>910</v>
      </c>
      <c r="C267" s="41" t="s">
        <v>911</v>
      </c>
      <c r="D267" s="41" t="s">
        <v>564</v>
      </c>
      <c r="E267" s="41" t="s">
        <v>1252</v>
      </c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</row>
    <row r="268" spans="1:18" s="38" customFormat="1" ht="12.75" customHeight="1">
      <c r="A268" s="41" t="s">
        <v>4</v>
      </c>
      <c r="B268" s="41" t="s">
        <v>912</v>
      </c>
      <c r="C268" s="41" t="s">
        <v>913</v>
      </c>
      <c r="D268" s="41" t="s">
        <v>564</v>
      </c>
      <c r="E268" s="41" t="s">
        <v>1252</v>
      </c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</row>
    <row r="269" spans="1:18" s="38" customFormat="1" ht="12.75" customHeight="1">
      <c r="A269" s="41" t="s">
        <v>4</v>
      </c>
      <c r="B269" s="41" t="s">
        <v>914</v>
      </c>
      <c r="C269" s="41" t="s">
        <v>915</v>
      </c>
      <c r="D269" s="41" t="s">
        <v>564</v>
      </c>
      <c r="E269" s="41" t="s">
        <v>1252</v>
      </c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</row>
    <row r="270" spans="1:18" s="38" customFormat="1" ht="12.75" customHeight="1">
      <c r="A270" s="41" t="s">
        <v>4</v>
      </c>
      <c r="B270" s="41" t="s">
        <v>916</v>
      </c>
      <c r="C270" s="41" t="s">
        <v>917</v>
      </c>
      <c r="D270" s="41" t="s">
        <v>564</v>
      </c>
      <c r="E270" s="41" t="s">
        <v>1252</v>
      </c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</row>
    <row r="271" spans="1:18" s="38" customFormat="1" ht="12.75" customHeight="1">
      <c r="A271" s="41" t="s">
        <v>4</v>
      </c>
      <c r="B271" s="41" t="s">
        <v>918</v>
      </c>
      <c r="C271" s="41" t="s">
        <v>919</v>
      </c>
      <c r="D271" s="41" t="s">
        <v>564</v>
      </c>
      <c r="E271" s="41" t="s">
        <v>1252</v>
      </c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</row>
    <row r="272" spans="1:18" s="38" customFormat="1" ht="12.75" customHeight="1">
      <c r="A272" s="41" t="s">
        <v>4</v>
      </c>
      <c r="B272" s="41" t="s">
        <v>920</v>
      </c>
      <c r="C272" s="41" t="s">
        <v>921</v>
      </c>
      <c r="D272" s="41" t="s">
        <v>564</v>
      </c>
      <c r="E272" s="41" t="s">
        <v>1252</v>
      </c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</row>
    <row r="273" spans="1:18" s="38" customFormat="1" ht="12.75" customHeight="1">
      <c r="A273" s="41" t="s">
        <v>4</v>
      </c>
      <c r="B273" s="41" t="s">
        <v>922</v>
      </c>
      <c r="C273" s="41" t="s">
        <v>923</v>
      </c>
      <c r="D273" s="41" t="s">
        <v>564</v>
      </c>
      <c r="E273" s="41" t="s">
        <v>1252</v>
      </c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</row>
    <row r="274" spans="1:18" s="38" customFormat="1" ht="12.75" customHeight="1">
      <c r="A274" s="41" t="s">
        <v>4</v>
      </c>
      <c r="B274" s="41" t="s">
        <v>924</v>
      </c>
      <c r="C274" s="41" t="s">
        <v>925</v>
      </c>
      <c r="D274" s="41" t="s">
        <v>564</v>
      </c>
      <c r="E274" s="41" t="s">
        <v>1252</v>
      </c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</row>
    <row r="275" spans="1:18" s="38" customFormat="1" ht="12.75" customHeight="1">
      <c r="A275" s="41" t="s">
        <v>4</v>
      </c>
      <c r="B275" s="41" t="s">
        <v>926</v>
      </c>
      <c r="C275" s="41" t="s">
        <v>927</v>
      </c>
      <c r="D275" s="41" t="s">
        <v>564</v>
      </c>
      <c r="E275" s="41" t="s">
        <v>1252</v>
      </c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</row>
    <row r="276" spans="1:18" s="38" customFormat="1" ht="12.75" customHeight="1">
      <c r="A276" s="106" t="s">
        <v>4</v>
      </c>
      <c r="B276" s="106" t="s">
        <v>928</v>
      </c>
      <c r="C276" s="106" t="s">
        <v>929</v>
      </c>
      <c r="D276" s="109" t="s">
        <v>564</v>
      </c>
      <c r="E276" s="109" t="s">
        <v>1252</v>
      </c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</row>
    <row r="277" spans="1:18" ht="12.75" customHeight="1">
      <c r="A277" s="41"/>
      <c r="B277" s="63">
        <f>COUNTA(B3:B276)</f>
        <v>274</v>
      </c>
      <c r="C277" s="42"/>
      <c r="D277" s="63">
        <f>COUNTIF(D3:D276,"Yes")</f>
        <v>5</v>
      </c>
      <c r="E277" s="63">
        <f>COUNTIF(E3:E276,"Yeses")</f>
        <v>0</v>
      </c>
      <c r="F277" s="63">
        <f aca="true" t="shared" si="0" ref="F277:R277">COUNTIF(F3:F276,"Yes")</f>
        <v>0</v>
      </c>
      <c r="G277" s="63">
        <f t="shared" si="0"/>
        <v>3</v>
      </c>
      <c r="H277" s="63">
        <f t="shared" si="0"/>
        <v>0</v>
      </c>
      <c r="I277" s="63">
        <f t="shared" si="0"/>
        <v>0</v>
      </c>
      <c r="J277" s="63">
        <f t="shared" si="0"/>
        <v>0</v>
      </c>
      <c r="K277" s="63">
        <f t="shared" si="0"/>
        <v>0</v>
      </c>
      <c r="L277" s="63">
        <f t="shared" si="0"/>
        <v>0</v>
      </c>
      <c r="M277" s="63">
        <f t="shared" si="0"/>
        <v>0</v>
      </c>
      <c r="N277" s="63">
        <f t="shared" si="0"/>
        <v>0</v>
      </c>
      <c r="O277" s="63">
        <f t="shared" si="0"/>
        <v>0</v>
      </c>
      <c r="P277" s="63">
        <f t="shared" si="0"/>
        <v>2</v>
      </c>
      <c r="Q277" s="63">
        <f t="shared" si="0"/>
        <v>0</v>
      </c>
      <c r="R277" s="63">
        <f t="shared" si="0"/>
        <v>0</v>
      </c>
    </row>
    <row r="278" spans="1:18" ht="12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</row>
    <row r="279" spans="1:18" s="38" customFormat="1" ht="12.75" customHeight="1">
      <c r="A279" s="75" t="s">
        <v>159</v>
      </c>
      <c r="B279" s="75" t="s">
        <v>339</v>
      </c>
      <c r="C279" s="75" t="s">
        <v>340</v>
      </c>
      <c r="D279" s="41" t="s">
        <v>564</v>
      </c>
      <c r="E279" s="41" t="s">
        <v>1252</v>
      </c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</row>
    <row r="280" spans="1:22" s="42" customFormat="1" ht="12.75" customHeight="1">
      <c r="A280" s="75" t="s">
        <v>159</v>
      </c>
      <c r="B280" s="75" t="s">
        <v>341</v>
      </c>
      <c r="C280" s="75" t="s">
        <v>342</v>
      </c>
      <c r="D280" s="41" t="s">
        <v>564</v>
      </c>
      <c r="E280" s="41" t="s">
        <v>1252</v>
      </c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38"/>
      <c r="T280" s="38"/>
      <c r="U280" s="38"/>
      <c r="V280" s="38"/>
    </row>
    <row r="281" spans="1:22" s="42" customFormat="1" ht="12.75" customHeight="1">
      <c r="A281" s="75" t="s">
        <v>159</v>
      </c>
      <c r="B281" s="75" t="s">
        <v>160</v>
      </c>
      <c r="C281" s="75" t="s">
        <v>161</v>
      </c>
      <c r="D281" s="41" t="s">
        <v>564</v>
      </c>
      <c r="E281" s="41" t="s">
        <v>1252</v>
      </c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38"/>
      <c r="T281" s="38"/>
      <c r="U281" s="38"/>
      <c r="V281" s="38"/>
    </row>
    <row r="282" spans="1:22" s="42" customFormat="1" ht="12.75" customHeight="1">
      <c r="A282" s="41" t="s">
        <v>159</v>
      </c>
      <c r="B282" s="41" t="s">
        <v>930</v>
      </c>
      <c r="C282" s="41" t="s">
        <v>931</v>
      </c>
      <c r="D282" s="41" t="s">
        <v>564</v>
      </c>
      <c r="E282" s="41" t="s">
        <v>1252</v>
      </c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38"/>
      <c r="T282" s="38"/>
      <c r="U282" s="38"/>
      <c r="V282" s="38"/>
    </row>
    <row r="283" spans="1:22" s="42" customFormat="1" ht="12.75" customHeight="1">
      <c r="A283" s="41" t="s">
        <v>159</v>
      </c>
      <c r="B283" s="75" t="s">
        <v>1295</v>
      </c>
      <c r="C283" s="75" t="s">
        <v>1296</v>
      </c>
      <c r="D283" s="41" t="s">
        <v>564</v>
      </c>
      <c r="E283" s="41" t="s">
        <v>1252</v>
      </c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38"/>
      <c r="T283" s="38"/>
      <c r="U283" s="38"/>
      <c r="V283" s="38"/>
    </row>
    <row r="284" spans="1:22" s="42" customFormat="1" ht="12.75" customHeight="1">
      <c r="A284" s="41" t="s">
        <v>159</v>
      </c>
      <c r="B284" s="41" t="s">
        <v>932</v>
      </c>
      <c r="C284" s="41" t="s">
        <v>577</v>
      </c>
      <c r="D284" s="41" t="s">
        <v>564</v>
      </c>
      <c r="E284" s="41" t="s">
        <v>1252</v>
      </c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38"/>
      <c r="T284" s="38"/>
      <c r="U284" s="38"/>
      <c r="V284" s="38"/>
    </row>
    <row r="285" spans="1:22" s="42" customFormat="1" ht="12.75" customHeight="1">
      <c r="A285" s="41" t="s">
        <v>159</v>
      </c>
      <c r="B285" s="41" t="s">
        <v>933</v>
      </c>
      <c r="C285" s="41" t="s">
        <v>934</v>
      </c>
      <c r="D285" s="41" t="s">
        <v>564</v>
      </c>
      <c r="E285" s="41" t="s">
        <v>1252</v>
      </c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38"/>
      <c r="T285" s="38"/>
      <c r="U285" s="38"/>
      <c r="V285" s="38"/>
    </row>
    <row r="286" spans="1:22" s="42" customFormat="1" ht="12.75" customHeight="1">
      <c r="A286" s="41" t="s">
        <v>159</v>
      </c>
      <c r="B286" s="41" t="s">
        <v>935</v>
      </c>
      <c r="C286" s="41" t="s">
        <v>936</v>
      </c>
      <c r="D286" s="41" t="s">
        <v>564</v>
      </c>
      <c r="E286" s="41" t="s">
        <v>1252</v>
      </c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38"/>
      <c r="T286" s="38"/>
      <c r="U286" s="38"/>
      <c r="V286" s="38"/>
    </row>
    <row r="287" spans="1:22" s="42" customFormat="1" ht="12.75" customHeight="1">
      <c r="A287" s="41" t="s">
        <v>159</v>
      </c>
      <c r="B287" s="41" t="s">
        <v>937</v>
      </c>
      <c r="C287" s="41" t="s">
        <v>938</v>
      </c>
      <c r="D287" s="41" t="s">
        <v>564</v>
      </c>
      <c r="E287" s="41" t="s">
        <v>1252</v>
      </c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38"/>
      <c r="T287" s="38"/>
      <c r="U287" s="38"/>
      <c r="V287" s="38"/>
    </row>
    <row r="288" spans="1:22" s="42" customFormat="1" ht="12.75" customHeight="1">
      <c r="A288" s="75" t="s">
        <v>159</v>
      </c>
      <c r="B288" s="75" t="s">
        <v>162</v>
      </c>
      <c r="C288" s="75" t="s">
        <v>163</v>
      </c>
      <c r="D288" s="41" t="s">
        <v>564</v>
      </c>
      <c r="E288" s="41" t="s">
        <v>1252</v>
      </c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38"/>
      <c r="T288" s="38"/>
      <c r="U288" s="38"/>
      <c r="V288" s="38"/>
    </row>
    <row r="289" spans="1:22" s="42" customFormat="1" ht="12.75" customHeight="1">
      <c r="A289" s="41" t="s">
        <v>159</v>
      </c>
      <c r="B289" s="41" t="s">
        <v>939</v>
      </c>
      <c r="C289" s="41" t="s">
        <v>940</v>
      </c>
      <c r="D289" s="41" t="s">
        <v>564</v>
      </c>
      <c r="E289" s="41" t="s">
        <v>1252</v>
      </c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38"/>
      <c r="T289" s="38"/>
      <c r="U289" s="38"/>
      <c r="V289" s="38"/>
    </row>
    <row r="290" spans="1:22" s="42" customFormat="1" ht="12.75" customHeight="1">
      <c r="A290" s="41" t="s">
        <v>159</v>
      </c>
      <c r="B290" s="41" t="s">
        <v>941</v>
      </c>
      <c r="C290" s="41" t="s">
        <v>942</v>
      </c>
      <c r="D290" s="41" t="s">
        <v>564</v>
      </c>
      <c r="E290" s="41" t="s">
        <v>1252</v>
      </c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38"/>
      <c r="T290" s="38"/>
      <c r="U290" s="38"/>
      <c r="V290" s="38"/>
    </row>
    <row r="291" spans="1:22" s="42" customFormat="1" ht="12.75" customHeight="1">
      <c r="A291" s="41" t="s">
        <v>159</v>
      </c>
      <c r="B291" s="41" t="s">
        <v>943</v>
      </c>
      <c r="C291" s="41" t="s">
        <v>944</v>
      </c>
      <c r="D291" s="41" t="s">
        <v>564</v>
      </c>
      <c r="E291" s="41" t="s">
        <v>1252</v>
      </c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38"/>
      <c r="T291" s="38"/>
      <c r="U291" s="38"/>
      <c r="V291" s="38"/>
    </row>
    <row r="292" spans="1:22" s="42" customFormat="1" ht="12.75" customHeight="1">
      <c r="A292" s="41" t="s">
        <v>159</v>
      </c>
      <c r="B292" s="41" t="s">
        <v>945</v>
      </c>
      <c r="C292" s="41" t="s">
        <v>946</v>
      </c>
      <c r="D292" s="41" t="s">
        <v>564</v>
      </c>
      <c r="E292" s="41" t="s">
        <v>1252</v>
      </c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38"/>
      <c r="T292" s="38"/>
      <c r="U292" s="38"/>
      <c r="V292" s="38"/>
    </row>
    <row r="293" spans="1:22" s="42" customFormat="1" ht="12.75" customHeight="1">
      <c r="A293" s="75" t="s">
        <v>159</v>
      </c>
      <c r="B293" s="75" t="s">
        <v>164</v>
      </c>
      <c r="C293" s="75" t="s">
        <v>165</v>
      </c>
      <c r="D293" s="41" t="s">
        <v>564</v>
      </c>
      <c r="E293" s="41" t="s">
        <v>1252</v>
      </c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38"/>
      <c r="T293" s="38"/>
      <c r="U293" s="38"/>
      <c r="V293" s="38"/>
    </row>
    <row r="294" spans="1:22" s="42" customFormat="1" ht="12.75" customHeight="1">
      <c r="A294" s="75" t="s">
        <v>159</v>
      </c>
      <c r="B294" s="75" t="s">
        <v>166</v>
      </c>
      <c r="C294" s="75" t="s">
        <v>167</v>
      </c>
      <c r="D294" s="41" t="s">
        <v>564</v>
      </c>
      <c r="E294" s="41" t="s">
        <v>1252</v>
      </c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38"/>
      <c r="T294" s="38"/>
      <c r="U294" s="38"/>
      <c r="V294" s="38"/>
    </row>
    <row r="295" spans="1:22" s="42" customFormat="1" ht="12.75" customHeight="1">
      <c r="A295" s="75" t="s">
        <v>159</v>
      </c>
      <c r="B295" s="75" t="s">
        <v>168</v>
      </c>
      <c r="C295" s="75" t="s">
        <v>169</v>
      </c>
      <c r="D295" s="41" t="s">
        <v>564</v>
      </c>
      <c r="E295" s="41" t="s">
        <v>1252</v>
      </c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38"/>
      <c r="T295" s="38"/>
      <c r="U295" s="38"/>
      <c r="V295" s="38"/>
    </row>
    <row r="296" spans="1:22" s="42" customFormat="1" ht="12.75" customHeight="1">
      <c r="A296" s="75" t="s">
        <v>159</v>
      </c>
      <c r="B296" s="75" t="s">
        <v>373</v>
      </c>
      <c r="C296" s="75" t="s">
        <v>374</v>
      </c>
      <c r="D296" s="41" t="s">
        <v>564</v>
      </c>
      <c r="E296" s="41" t="s">
        <v>1252</v>
      </c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38"/>
      <c r="T296" s="38"/>
      <c r="U296" s="38"/>
      <c r="V296" s="38"/>
    </row>
    <row r="297" spans="1:18" s="38" customFormat="1" ht="12.75" customHeight="1">
      <c r="A297" s="41" t="s">
        <v>159</v>
      </c>
      <c r="B297" s="41" t="s">
        <v>947</v>
      </c>
      <c r="C297" s="41" t="s">
        <v>948</v>
      </c>
      <c r="D297" s="41" t="s">
        <v>564</v>
      </c>
      <c r="E297" s="41" t="s">
        <v>1252</v>
      </c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</row>
    <row r="298" spans="1:18" s="38" customFormat="1" ht="12.75" customHeight="1">
      <c r="A298" s="75" t="s">
        <v>159</v>
      </c>
      <c r="B298" s="75" t="s">
        <v>375</v>
      </c>
      <c r="C298" s="75" t="s">
        <v>376</v>
      </c>
      <c r="D298" s="41" t="s">
        <v>564</v>
      </c>
      <c r="E298" s="41" t="s">
        <v>1252</v>
      </c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</row>
    <row r="299" spans="1:18" s="38" customFormat="1" ht="12.75" customHeight="1">
      <c r="A299" s="75" t="s">
        <v>159</v>
      </c>
      <c r="B299" s="75" t="s">
        <v>1297</v>
      </c>
      <c r="C299" s="75" t="s">
        <v>1298</v>
      </c>
      <c r="D299" s="41" t="s">
        <v>564</v>
      </c>
      <c r="E299" s="41" t="s">
        <v>1252</v>
      </c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</row>
    <row r="300" spans="1:18" s="38" customFormat="1" ht="12.75" customHeight="1">
      <c r="A300" s="41" t="s">
        <v>159</v>
      </c>
      <c r="B300" s="41" t="s">
        <v>949</v>
      </c>
      <c r="C300" s="41" t="s">
        <v>950</v>
      </c>
      <c r="D300" s="41" t="s">
        <v>564</v>
      </c>
      <c r="E300" s="41" t="s">
        <v>1252</v>
      </c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</row>
    <row r="301" spans="1:18" s="38" customFormat="1" ht="12.75" customHeight="1">
      <c r="A301" s="41" t="s">
        <v>159</v>
      </c>
      <c r="B301" s="41" t="s">
        <v>951</v>
      </c>
      <c r="C301" s="41" t="s">
        <v>952</v>
      </c>
      <c r="D301" s="41" t="s">
        <v>564</v>
      </c>
      <c r="E301" s="41" t="s">
        <v>1252</v>
      </c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</row>
    <row r="302" spans="1:18" s="38" customFormat="1" ht="12.75" customHeight="1">
      <c r="A302" s="75" t="s">
        <v>159</v>
      </c>
      <c r="B302" s="75" t="s">
        <v>170</v>
      </c>
      <c r="C302" s="75" t="s">
        <v>171</v>
      </c>
      <c r="D302" s="41" t="s">
        <v>564</v>
      </c>
      <c r="E302" s="41" t="s">
        <v>1252</v>
      </c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</row>
    <row r="303" spans="1:18" s="38" customFormat="1" ht="12.75" customHeight="1">
      <c r="A303" s="75" t="s">
        <v>159</v>
      </c>
      <c r="B303" s="75" t="s">
        <v>172</v>
      </c>
      <c r="C303" s="75" t="s">
        <v>173</v>
      </c>
      <c r="D303" s="41" t="s">
        <v>564</v>
      </c>
      <c r="E303" s="41" t="s">
        <v>1252</v>
      </c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</row>
    <row r="304" spans="1:18" s="38" customFormat="1" ht="12.75" customHeight="1">
      <c r="A304" s="41" t="s">
        <v>159</v>
      </c>
      <c r="B304" s="41" t="s">
        <v>953</v>
      </c>
      <c r="C304" s="41" t="s">
        <v>954</v>
      </c>
      <c r="D304" s="41" t="s">
        <v>564</v>
      </c>
      <c r="E304" s="41" t="s">
        <v>1252</v>
      </c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</row>
    <row r="305" spans="1:18" s="38" customFormat="1" ht="12.75" customHeight="1">
      <c r="A305" s="75" t="s">
        <v>159</v>
      </c>
      <c r="B305" s="75" t="s">
        <v>174</v>
      </c>
      <c r="C305" s="75" t="s">
        <v>175</v>
      </c>
      <c r="D305" s="41" t="s">
        <v>564</v>
      </c>
      <c r="E305" s="41" t="s">
        <v>1252</v>
      </c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</row>
    <row r="306" spans="1:18" s="38" customFormat="1" ht="12.75" customHeight="1">
      <c r="A306" s="75" t="s">
        <v>159</v>
      </c>
      <c r="B306" s="75" t="s">
        <v>176</v>
      </c>
      <c r="C306" s="75" t="s">
        <v>177</v>
      </c>
      <c r="D306" s="41" t="s">
        <v>564</v>
      </c>
      <c r="E306" s="41" t="s">
        <v>1252</v>
      </c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</row>
    <row r="307" spans="1:18" s="38" customFormat="1" ht="12.75" customHeight="1">
      <c r="A307" s="41" t="s">
        <v>159</v>
      </c>
      <c r="B307" s="41" t="s">
        <v>955</v>
      </c>
      <c r="C307" s="41" t="s">
        <v>956</v>
      </c>
      <c r="D307" s="41" t="s">
        <v>564</v>
      </c>
      <c r="E307" s="41" t="s">
        <v>1252</v>
      </c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</row>
    <row r="308" spans="1:18" s="38" customFormat="1" ht="12.75" customHeight="1">
      <c r="A308" s="41" t="s">
        <v>159</v>
      </c>
      <c r="B308" s="41" t="s">
        <v>957</v>
      </c>
      <c r="C308" s="41" t="s">
        <v>958</v>
      </c>
      <c r="D308" s="41" t="s">
        <v>564</v>
      </c>
      <c r="E308" s="41" t="s">
        <v>1252</v>
      </c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</row>
    <row r="309" spans="1:18" s="38" customFormat="1" ht="12.75" customHeight="1">
      <c r="A309" s="75" t="s">
        <v>159</v>
      </c>
      <c r="B309" s="75" t="s">
        <v>178</v>
      </c>
      <c r="C309" s="75" t="s">
        <v>179</v>
      </c>
      <c r="D309" s="41" t="s">
        <v>564</v>
      </c>
      <c r="E309" s="41" t="s">
        <v>1252</v>
      </c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</row>
    <row r="310" spans="1:18" s="38" customFormat="1" ht="12.75" customHeight="1">
      <c r="A310" s="75" t="s">
        <v>159</v>
      </c>
      <c r="B310" s="75" t="s">
        <v>180</v>
      </c>
      <c r="C310" s="75" t="s">
        <v>181</v>
      </c>
      <c r="D310" s="41" t="s">
        <v>564</v>
      </c>
      <c r="E310" s="41" t="s">
        <v>1252</v>
      </c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</row>
    <row r="311" spans="1:18" s="38" customFormat="1" ht="12.75" customHeight="1">
      <c r="A311" s="75" t="s">
        <v>159</v>
      </c>
      <c r="B311" s="75" t="s">
        <v>182</v>
      </c>
      <c r="C311" s="75" t="s">
        <v>183</v>
      </c>
      <c r="D311" s="41" t="s">
        <v>564</v>
      </c>
      <c r="E311" s="41" t="s">
        <v>1252</v>
      </c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</row>
    <row r="312" spans="1:18" s="38" customFormat="1" ht="12.75" customHeight="1">
      <c r="A312" s="41" t="s">
        <v>159</v>
      </c>
      <c r="B312" s="41" t="s">
        <v>959</v>
      </c>
      <c r="C312" s="41" t="s">
        <v>960</v>
      </c>
      <c r="D312" s="41" t="s">
        <v>564</v>
      </c>
      <c r="E312" s="41" t="s">
        <v>1252</v>
      </c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</row>
    <row r="313" spans="1:18" s="38" customFormat="1" ht="12.75" customHeight="1">
      <c r="A313" s="75" t="s">
        <v>159</v>
      </c>
      <c r="B313" s="75" t="s">
        <v>409</v>
      </c>
      <c r="C313" s="75" t="s">
        <v>410</v>
      </c>
      <c r="D313" s="41" t="s">
        <v>564</v>
      </c>
      <c r="E313" s="41" t="s">
        <v>1252</v>
      </c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</row>
    <row r="314" spans="1:18" s="38" customFormat="1" ht="12.75" customHeight="1">
      <c r="A314" s="75" t="s">
        <v>159</v>
      </c>
      <c r="B314" s="75" t="s">
        <v>416</v>
      </c>
      <c r="C314" s="75" t="s">
        <v>417</v>
      </c>
      <c r="D314" s="41" t="s">
        <v>564</v>
      </c>
      <c r="E314" s="41" t="s">
        <v>1252</v>
      </c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</row>
    <row r="315" spans="1:18" s="38" customFormat="1" ht="12.75" customHeight="1">
      <c r="A315" s="75" t="s">
        <v>159</v>
      </c>
      <c r="B315" s="75" t="s">
        <v>418</v>
      </c>
      <c r="C315" s="75" t="s">
        <v>419</v>
      </c>
      <c r="D315" s="41" t="s">
        <v>564</v>
      </c>
      <c r="E315" s="41" t="s">
        <v>1252</v>
      </c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</row>
    <row r="316" spans="1:18" s="38" customFormat="1" ht="12.75" customHeight="1">
      <c r="A316" s="75" t="s">
        <v>159</v>
      </c>
      <c r="B316" s="75" t="s">
        <v>420</v>
      </c>
      <c r="C316" s="75" t="s">
        <v>421</v>
      </c>
      <c r="D316" s="41" t="s">
        <v>564</v>
      </c>
      <c r="E316" s="41" t="s">
        <v>1252</v>
      </c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</row>
    <row r="317" spans="1:18" s="38" customFormat="1" ht="12.75" customHeight="1">
      <c r="A317" s="41" t="s">
        <v>159</v>
      </c>
      <c r="B317" s="41" t="s">
        <v>961</v>
      </c>
      <c r="C317" s="41" t="s">
        <v>184</v>
      </c>
      <c r="D317" s="41" t="s">
        <v>516</v>
      </c>
      <c r="E317" s="41" t="s">
        <v>516</v>
      </c>
      <c r="F317" s="41"/>
      <c r="G317" s="41" t="s">
        <v>516</v>
      </c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</row>
    <row r="318" spans="1:18" s="38" customFormat="1" ht="12.75" customHeight="1">
      <c r="A318" s="41" t="s">
        <v>159</v>
      </c>
      <c r="B318" s="41" t="s">
        <v>962</v>
      </c>
      <c r="C318" s="41" t="s">
        <v>184</v>
      </c>
      <c r="D318" s="41" t="s">
        <v>564</v>
      </c>
      <c r="E318" s="41" t="s">
        <v>1252</v>
      </c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</row>
    <row r="319" spans="1:18" s="38" customFormat="1" ht="12.75" customHeight="1">
      <c r="A319" s="41" t="s">
        <v>159</v>
      </c>
      <c r="B319" s="41" t="s">
        <v>963</v>
      </c>
      <c r="C319" s="41" t="s">
        <v>964</v>
      </c>
      <c r="D319" s="41" t="s">
        <v>564</v>
      </c>
      <c r="E319" s="41" t="s">
        <v>1252</v>
      </c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</row>
    <row r="320" spans="1:18" s="38" customFormat="1" ht="12.75" customHeight="1">
      <c r="A320" s="106" t="s">
        <v>159</v>
      </c>
      <c r="B320" s="106" t="s">
        <v>965</v>
      </c>
      <c r="C320" s="106" t="s">
        <v>966</v>
      </c>
      <c r="D320" s="109" t="s">
        <v>564</v>
      </c>
      <c r="E320" s="109" t="s">
        <v>1252</v>
      </c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</row>
    <row r="321" spans="1:18" ht="12.75" customHeight="1">
      <c r="A321" s="41"/>
      <c r="B321" s="63">
        <f>COUNTA(B278:B320)</f>
        <v>42</v>
      </c>
      <c r="C321" s="42"/>
      <c r="D321" s="63">
        <f>COUNTIF(D278:D320,"Yes")</f>
        <v>1</v>
      </c>
      <c r="E321" s="63">
        <f>COUNTIF(E278:E320,"Yeses")</f>
        <v>0</v>
      </c>
      <c r="F321" s="63">
        <f>COUNTIF(F278:F320,"Yes")</f>
        <v>0</v>
      </c>
      <c r="G321" s="63">
        <f aca="true" t="shared" si="1" ref="G321:R321">COUNTIF(G278:G320,"Yes")</f>
        <v>1</v>
      </c>
      <c r="H321" s="63">
        <f t="shared" si="1"/>
        <v>0</v>
      </c>
      <c r="I321" s="63">
        <f t="shared" si="1"/>
        <v>0</v>
      </c>
      <c r="J321" s="63">
        <f t="shared" si="1"/>
        <v>0</v>
      </c>
      <c r="K321" s="63">
        <f t="shared" si="1"/>
        <v>0</v>
      </c>
      <c r="L321" s="63">
        <f t="shared" si="1"/>
        <v>0</v>
      </c>
      <c r="M321" s="63">
        <f t="shared" si="1"/>
        <v>0</v>
      </c>
      <c r="N321" s="63">
        <f t="shared" si="1"/>
        <v>0</v>
      </c>
      <c r="O321" s="63">
        <f t="shared" si="1"/>
        <v>0</v>
      </c>
      <c r="P321" s="63">
        <f t="shared" si="1"/>
        <v>0</v>
      </c>
      <c r="Q321" s="63">
        <f t="shared" si="1"/>
        <v>0</v>
      </c>
      <c r="R321" s="63">
        <f t="shared" si="1"/>
        <v>0</v>
      </c>
    </row>
    <row r="322" spans="1:18" ht="12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</row>
    <row r="323" spans="1:18" s="38" customFormat="1" ht="12.75" customHeight="1">
      <c r="A323" s="41" t="s">
        <v>185</v>
      </c>
      <c r="B323" s="41" t="s">
        <v>967</v>
      </c>
      <c r="C323" s="41" t="s">
        <v>968</v>
      </c>
      <c r="D323" s="41" t="s">
        <v>564</v>
      </c>
      <c r="E323" s="41" t="s">
        <v>1252</v>
      </c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</row>
    <row r="324" spans="1:18" s="38" customFormat="1" ht="12.75" customHeight="1">
      <c r="A324" s="41" t="s">
        <v>185</v>
      </c>
      <c r="B324" s="75" t="s">
        <v>1299</v>
      </c>
      <c r="C324" s="75" t="s">
        <v>1300</v>
      </c>
      <c r="D324" s="41" t="s">
        <v>564</v>
      </c>
      <c r="E324" s="41" t="s">
        <v>1252</v>
      </c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</row>
    <row r="325" spans="1:18" s="38" customFormat="1" ht="12.75" customHeight="1">
      <c r="A325" s="41" t="s">
        <v>185</v>
      </c>
      <c r="B325" s="41" t="s">
        <v>969</v>
      </c>
      <c r="C325" s="41" t="s">
        <v>970</v>
      </c>
      <c r="D325" s="41" t="s">
        <v>564</v>
      </c>
      <c r="E325" s="41" t="s">
        <v>1252</v>
      </c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</row>
    <row r="326" spans="1:18" s="38" customFormat="1" ht="12.75" customHeight="1">
      <c r="A326" s="41" t="s">
        <v>185</v>
      </c>
      <c r="B326" s="41" t="s">
        <v>971</v>
      </c>
      <c r="C326" s="41" t="s">
        <v>972</v>
      </c>
      <c r="D326" s="41" t="s">
        <v>564</v>
      </c>
      <c r="E326" s="41" t="s">
        <v>1252</v>
      </c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</row>
    <row r="327" spans="1:18" s="38" customFormat="1" ht="12.75" customHeight="1">
      <c r="A327" s="41" t="s">
        <v>185</v>
      </c>
      <c r="B327" s="41" t="s">
        <v>973</v>
      </c>
      <c r="C327" s="41" t="s">
        <v>974</v>
      </c>
      <c r="D327" s="41" t="s">
        <v>564</v>
      </c>
      <c r="E327" s="41" t="s">
        <v>1252</v>
      </c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</row>
    <row r="328" spans="1:18" s="38" customFormat="1" ht="12.75" customHeight="1">
      <c r="A328" s="41" t="s">
        <v>185</v>
      </c>
      <c r="B328" s="41" t="s">
        <v>975</v>
      </c>
      <c r="C328" s="41" t="s">
        <v>976</v>
      </c>
      <c r="D328" s="41" t="s">
        <v>564</v>
      </c>
      <c r="E328" s="41" t="s">
        <v>1252</v>
      </c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</row>
    <row r="329" spans="1:18" s="38" customFormat="1" ht="12.75" customHeight="1">
      <c r="A329" s="41" t="s">
        <v>185</v>
      </c>
      <c r="B329" s="41" t="s">
        <v>977</v>
      </c>
      <c r="C329" s="41" t="s">
        <v>978</v>
      </c>
      <c r="D329" s="41" t="s">
        <v>516</v>
      </c>
      <c r="E329" s="41" t="s">
        <v>516</v>
      </c>
      <c r="F329" s="41"/>
      <c r="G329" s="41" t="s">
        <v>516</v>
      </c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</row>
    <row r="330" spans="1:18" s="38" customFormat="1" ht="12.75" customHeight="1">
      <c r="A330" s="41" t="s">
        <v>185</v>
      </c>
      <c r="B330" s="41" t="s">
        <v>979</v>
      </c>
      <c r="C330" s="41" t="s">
        <v>980</v>
      </c>
      <c r="D330" s="41" t="s">
        <v>564</v>
      </c>
      <c r="E330" s="41" t="s">
        <v>1252</v>
      </c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</row>
    <row r="331" spans="1:18" s="38" customFormat="1" ht="12.75" customHeight="1">
      <c r="A331" s="41" t="s">
        <v>185</v>
      </c>
      <c r="B331" s="41" t="s">
        <v>981</v>
      </c>
      <c r="C331" s="41" t="s">
        <v>982</v>
      </c>
      <c r="D331" s="41" t="s">
        <v>564</v>
      </c>
      <c r="E331" s="41" t="s">
        <v>1252</v>
      </c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</row>
    <row r="332" spans="1:18" s="38" customFormat="1" ht="12.75" customHeight="1">
      <c r="A332" s="41" t="s">
        <v>185</v>
      </c>
      <c r="B332" s="41" t="s">
        <v>983</v>
      </c>
      <c r="C332" s="41" t="s">
        <v>984</v>
      </c>
      <c r="D332" s="41" t="s">
        <v>564</v>
      </c>
      <c r="E332" s="41" t="s">
        <v>1252</v>
      </c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</row>
    <row r="333" spans="1:18" s="38" customFormat="1" ht="12.75" customHeight="1">
      <c r="A333" s="41" t="s">
        <v>185</v>
      </c>
      <c r="B333" s="41" t="s">
        <v>985</v>
      </c>
      <c r="C333" s="41" t="s">
        <v>986</v>
      </c>
      <c r="D333" s="41" t="s">
        <v>564</v>
      </c>
      <c r="E333" s="41" t="s">
        <v>1252</v>
      </c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</row>
    <row r="334" spans="1:18" s="38" customFormat="1" ht="12.75" customHeight="1">
      <c r="A334" s="41" t="s">
        <v>185</v>
      </c>
      <c r="B334" s="41" t="s">
        <v>987</v>
      </c>
      <c r="C334" s="41" t="s">
        <v>988</v>
      </c>
      <c r="D334" s="41" t="s">
        <v>564</v>
      </c>
      <c r="E334" s="41" t="s">
        <v>1252</v>
      </c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</row>
    <row r="335" spans="1:18" s="38" customFormat="1" ht="12.75" customHeight="1">
      <c r="A335" s="41" t="s">
        <v>185</v>
      </c>
      <c r="B335" s="41" t="s">
        <v>1311</v>
      </c>
      <c r="C335" s="75" t="s">
        <v>1301</v>
      </c>
      <c r="D335" s="41" t="s">
        <v>564</v>
      </c>
      <c r="E335" s="41" t="s">
        <v>1252</v>
      </c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</row>
    <row r="336" spans="1:18" s="38" customFormat="1" ht="12.75" customHeight="1">
      <c r="A336" s="41" t="s">
        <v>185</v>
      </c>
      <c r="B336" s="41" t="s">
        <v>989</v>
      </c>
      <c r="C336" s="41" t="s">
        <v>990</v>
      </c>
      <c r="D336" s="41" t="s">
        <v>564</v>
      </c>
      <c r="E336" s="41" t="s">
        <v>1252</v>
      </c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</row>
    <row r="337" spans="1:18" s="38" customFormat="1" ht="12.75" customHeight="1">
      <c r="A337" s="41" t="s">
        <v>185</v>
      </c>
      <c r="B337" s="41" t="s">
        <v>991</v>
      </c>
      <c r="C337" s="41" t="s">
        <v>992</v>
      </c>
      <c r="D337" s="41" t="s">
        <v>564</v>
      </c>
      <c r="E337" s="41" t="s">
        <v>1252</v>
      </c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</row>
    <row r="338" spans="1:18" s="38" customFormat="1" ht="12.75" customHeight="1">
      <c r="A338" s="41" t="s">
        <v>185</v>
      </c>
      <c r="B338" s="41" t="s">
        <v>993</v>
      </c>
      <c r="C338" s="41" t="s">
        <v>994</v>
      </c>
      <c r="D338" s="41" t="s">
        <v>564</v>
      </c>
      <c r="E338" s="41" t="s">
        <v>1252</v>
      </c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</row>
    <row r="339" spans="1:18" s="38" customFormat="1" ht="12.75" customHeight="1">
      <c r="A339" s="41" t="s">
        <v>185</v>
      </c>
      <c r="B339" s="75" t="s">
        <v>1027</v>
      </c>
      <c r="C339" s="75" t="s">
        <v>1302</v>
      </c>
      <c r="D339" s="41" t="s">
        <v>564</v>
      </c>
      <c r="E339" s="41" t="s">
        <v>1252</v>
      </c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</row>
    <row r="340" spans="1:18" s="38" customFormat="1" ht="12.75" customHeight="1">
      <c r="A340" s="41" t="s">
        <v>185</v>
      </c>
      <c r="B340" s="41" t="s">
        <v>995</v>
      </c>
      <c r="C340" s="41" t="s">
        <v>996</v>
      </c>
      <c r="D340" s="41" t="s">
        <v>564</v>
      </c>
      <c r="E340" s="41" t="s">
        <v>1252</v>
      </c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</row>
    <row r="341" spans="1:18" s="38" customFormat="1" ht="12.75" customHeight="1">
      <c r="A341" s="41" t="s">
        <v>185</v>
      </c>
      <c r="B341" s="41" t="s">
        <v>997</v>
      </c>
      <c r="C341" s="41" t="s">
        <v>998</v>
      </c>
      <c r="D341" s="41" t="s">
        <v>564</v>
      </c>
      <c r="E341" s="41" t="s">
        <v>1252</v>
      </c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</row>
    <row r="342" spans="1:18" s="38" customFormat="1" ht="12.75" customHeight="1">
      <c r="A342" s="75" t="s">
        <v>185</v>
      </c>
      <c r="B342" s="75" t="s">
        <v>535</v>
      </c>
      <c r="C342" s="75" t="s">
        <v>536</v>
      </c>
      <c r="D342" s="41" t="s">
        <v>564</v>
      </c>
      <c r="E342" s="41" t="s">
        <v>1252</v>
      </c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</row>
    <row r="343" spans="1:18" s="38" customFormat="1" ht="12.75" customHeight="1">
      <c r="A343" s="41" t="s">
        <v>185</v>
      </c>
      <c r="B343" s="41" t="s">
        <v>999</v>
      </c>
      <c r="C343" s="41" t="s">
        <v>1000</v>
      </c>
      <c r="D343" s="41" t="s">
        <v>516</v>
      </c>
      <c r="E343" s="41" t="s">
        <v>516</v>
      </c>
      <c r="F343" s="41"/>
      <c r="G343" s="41" t="s">
        <v>516</v>
      </c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</row>
    <row r="344" spans="1:18" s="38" customFormat="1" ht="12.75" customHeight="1">
      <c r="A344" s="41" t="s">
        <v>185</v>
      </c>
      <c r="B344" s="41" t="s">
        <v>1001</v>
      </c>
      <c r="C344" s="41" t="s">
        <v>1002</v>
      </c>
      <c r="D344" s="41" t="s">
        <v>564</v>
      </c>
      <c r="E344" s="41" t="s">
        <v>1252</v>
      </c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</row>
    <row r="345" spans="1:18" s="38" customFormat="1" ht="12.75" customHeight="1">
      <c r="A345" s="41" t="s">
        <v>185</v>
      </c>
      <c r="B345" s="41" t="s">
        <v>1003</v>
      </c>
      <c r="C345" s="41" t="s">
        <v>1004</v>
      </c>
      <c r="D345" s="41" t="s">
        <v>564</v>
      </c>
      <c r="E345" s="41" t="s">
        <v>1252</v>
      </c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</row>
    <row r="346" spans="1:18" s="38" customFormat="1" ht="12.75" customHeight="1">
      <c r="A346" s="41" t="s">
        <v>185</v>
      </c>
      <c r="B346" s="41" t="s">
        <v>1005</v>
      </c>
      <c r="C346" s="41" t="s">
        <v>1006</v>
      </c>
      <c r="D346" s="41" t="s">
        <v>564</v>
      </c>
      <c r="E346" s="41" t="s">
        <v>1252</v>
      </c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</row>
    <row r="347" spans="1:18" s="38" customFormat="1" ht="12.75" customHeight="1">
      <c r="A347" s="41" t="s">
        <v>185</v>
      </c>
      <c r="B347" s="41" t="s">
        <v>1007</v>
      </c>
      <c r="C347" s="41" t="s">
        <v>1008</v>
      </c>
      <c r="D347" s="41" t="s">
        <v>564</v>
      </c>
      <c r="E347" s="41" t="s">
        <v>1252</v>
      </c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</row>
    <row r="348" spans="1:18" s="38" customFormat="1" ht="12.75" customHeight="1">
      <c r="A348" s="41" t="s">
        <v>185</v>
      </c>
      <c r="B348" s="41" t="s">
        <v>1009</v>
      </c>
      <c r="C348" s="41" t="s">
        <v>1010</v>
      </c>
      <c r="D348" s="41" t="s">
        <v>564</v>
      </c>
      <c r="E348" s="41" t="s">
        <v>1252</v>
      </c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</row>
    <row r="349" spans="1:18" s="38" customFormat="1" ht="12.75" customHeight="1">
      <c r="A349" s="41" t="s">
        <v>185</v>
      </c>
      <c r="B349" s="41" t="s">
        <v>1011</v>
      </c>
      <c r="C349" s="41" t="s">
        <v>1012</v>
      </c>
      <c r="D349" s="41" t="s">
        <v>564</v>
      </c>
      <c r="E349" s="41" t="s">
        <v>1252</v>
      </c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</row>
    <row r="350" spans="1:18" s="38" customFormat="1" ht="12.75" customHeight="1">
      <c r="A350" s="41" t="s">
        <v>185</v>
      </c>
      <c r="B350" s="41" t="s">
        <v>1013</v>
      </c>
      <c r="C350" s="41" t="s">
        <v>1014</v>
      </c>
      <c r="D350" s="41" t="s">
        <v>564</v>
      </c>
      <c r="E350" s="41" t="s">
        <v>1252</v>
      </c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</row>
    <row r="351" spans="1:18" s="38" customFormat="1" ht="12.75" customHeight="1">
      <c r="A351" s="41" t="s">
        <v>185</v>
      </c>
      <c r="B351" s="41" t="s">
        <v>1015</v>
      </c>
      <c r="C351" s="41" t="s">
        <v>1016</v>
      </c>
      <c r="D351" s="41" t="s">
        <v>564</v>
      </c>
      <c r="E351" s="41" t="s">
        <v>1252</v>
      </c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</row>
    <row r="352" spans="1:18" s="38" customFormat="1" ht="12.75" customHeight="1">
      <c r="A352" s="41" t="s">
        <v>185</v>
      </c>
      <c r="B352" s="41" t="s">
        <v>1017</v>
      </c>
      <c r="C352" s="41" t="s">
        <v>1018</v>
      </c>
      <c r="D352" s="41" t="s">
        <v>564</v>
      </c>
      <c r="E352" s="41" t="s">
        <v>1252</v>
      </c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</row>
    <row r="353" spans="1:18" s="38" customFormat="1" ht="12.75" customHeight="1">
      <c r="A353" s="41" t="s">
        <v>185</v>
      </c>
      <c r="B353" s="75" t="s">
        <v>1303</v>
      </c>
      <c r="C353" s="75" t="s">
        <v>1304</v>
      </c>
      <c r="D353" s="41" t="s">
        <v>564</v>
      </c>
      <c r="E353" s="41" t="s">
        <v>1252</v>
      </c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</row>
    <row r="354" spans="1:18" s="38" customFormat="1" ht="12.75" customHeight="1">
      <c r="A354" s="41" t="s">
        <v>185</v>
      </c>
      <c r="B354" s="41" t="s">
        <v>1019</v>
      </c>
      <c r="C354" s="41" t="s">
        <v>1020</v>
      </c>
      <c r="D354" s="41" t="s">
        <v>564</v>
      </c>
      <c r="E354" s="41" t="s">
        <v>1252</v>
      </c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</row>
    <row r="355" spans="1:18" s="38" customFormat="1" ht="12.75" customHeight="1">
      <c r="A355" s="41" t="s">
        <v>185</v>
      </c>
      <c r="B355" s="75" t="s">
        <v>1305</v>
      </c>
      <c r="C355" s="75" t="s">
        <v>1306</v>
      </c>
      <c r="D355" s="41" t="s">
        <v>564</v>
      </c>
      <c r="E355" s="41" t="s">
        <v>1252</v>
      </c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</row>
    <row r="356" spans="1:18" s="38" customFormat="1" ht="12.75" customHeight="1">
      <c r="A356" s="41" t="s">
        <v>185</v>
      </c>
      <c r="B356" s="41" t="s">
        <v>1021</v>
      </c>
      <c r="C356" s="41" t="s">
        <v>1022</v>
      </c>
      <c r="D356" s="41" t="s">
        <v>564</v>
      </c>
      <c r="E356" s="41" t="s">
        <v>1252</v>
      </c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</row>
    <row r="357" spans="1:18" s="38" customFormat="1" ht="12.75" customHeight="1">
      <c r="A357" s="41" t="s">
        <v>185</v>
      </c>
      <c r="B357" s="41" t="s">
        <v>1023</v>
      </c>
      <c r="C357" s="41" t="s">
        <v>1024</v>
      </c>
      <c r="D357" s="41" t="s">
        <v>564</v>
      </c>
      <c r="E357" s="41" t="s">
        <v>1252</v>
      </c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</row>
    <row r="358" spans="1:18" s="38" customFormat="1" ht="12.75" customHeight="1">
      <c r="A358" s="41" t="s">
        <v>185</v>
      </c>
      <c r="B358" s="41" t="s">
        <v>1025</v>
      </c>
      <c r="C358" s="41" t="s">
        <v>1026</v>
      </c>
      <c r="D358" s="41" t="s">
        <v>564</v>
      </c>
      <c r="E358" s="41" t="s">
        <v>1252</v>
      </c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</row>
    <row r="359" spans="1:18" s="38" customFormat="1" ht="12.75" customHeight="1">
      <c r="A359" s="41" t="s">
        <v>185</v>
      </c>
      <c r="B359" s="41" t="s">
        <v>1028</v>
      </c>
      <c r="C359" s="41" t="s">
        <v>1029</v>
      </c>
      <c r="D359" s="41" t="s">
        <v>564</v>
      </c>
      <c r="E359" s="41" t="s">
        <v>1252</v>
      </c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</row>
    <row r="360" spans="1:18" s="38" customFormat="1" ht="12.75" customHeight="1">
      <c r="A360" s="41" t="s">
        <v>185</v>
      </c>
      <c r="B360" s="41" t="s">
        <v>1030</v>
      </c>
      <c r="C360" s="41" t="s">
        <v>1031</v>
      </c>
      <c r="D360" s="41" t="s">
        <v>564</v>
      </c>
      <c r="E360" s="41" t="s">
        <v>1252</v>
      </c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</row>
    <row r="361" spans="1:18" s="38" customFormat="1" ht="12.75" customHeight="1">
      <c r="A361" s="75" t="s">
        <v>185</v>
      </c>
      <c r="B361" s="75" t="s">
        <v>186</v>
      </c>
      <c r="C361" s="75" t="s">
        <v>544</v>
      </c>
      <c r="D361" s="41" t="s">
        <v>564</v>
      </c>
      <c r="E361" s="41" t="s">
        <v>1252</v>
      </c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</row>
    <row r="362" spans="1:18" s="38" customFormat="1" ht="12.75" customHeight="1">
      <c r="A362" s="41" t="s">
        <v>185</v>
      </c>
      <c r="B362" s="41" t="s">
        <v>1032</v>
      </c>
      <c r="C362" s="41" t="s">
        <v>1033</v>
      </c>
      <c r="D362" s="41" t="s">
        <v>564</v>
      </c>
      <c r="E362" s="41" t="s">
        <v>1252</v>
      </c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</row>
    <row r="363" spans="1:18" s="38" customFormat="1" ht="12.75" customHeight="1">
      <c r="A363" s="41" t="s">
        <v>185</v>
      </c>
      <c r="B363" s="41" t="s">
        <v>1034</v>
      </c>
      <c r="C363" s="41" t="s">
        <v>1035</v>
      </c>
      <c r="D363" s="41" t="s">
        <v>564</v>
      </c>
      <c r="E363" s="41" t="s">
        <v>1252</v>
      </c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</row>
    <row r="364" spans="1:18" s="38" customFormat="1" ht="12.75" customHeight="1">
      <c r="A364" s="41" t="s">
        <v>185</v>
      </c>
      <c r="B364" s="41" t="s">
        <v>1036</v>
      </c>
      <c r="C364" s="41" t="s">
        <v>1037</v>
      </c>
      <c r="D364" s="41" t="s">
        <v>564</v>
      </c>
      <c r="E364" s="41" t="s">
        <v>1252</v>
      </c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</row>
    <row r="365" spans="1:18" s="38" customFormat="1" ht="12.75" customHeight="1">
      <c r="A365" s="75" t="s">
        <v>185</v>
      </c>
      <c r="B365" s="75" t="s">
        <v>187</v>
      </c>
      <c r="C365" s="75" t="s">
        <v>188</v>
      </c>
      <c r="D365" s="41" t="s">
        <v>564</v>
      </c>
      <c r="E365" s="41" t="s">
        <v>1252</v>
      </c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</row>
    <row r="366" spans="1:18" s="38" customFormat="1" ht="12.75" customHeight="1">
      <c r="A366" s="103" t="s">
        <v>185</v>
      </c>
      <c r="B366" s="103" t="s">
        <v>545</v>
      </c>
      <c r="C366" s="103" t="s">
        <v>546</v>
      </c>
      <c r="D366" s="41" t="s">
        <v>564</v>
      </c>
      <c r="E366" s="41" t="s">
        <v>1252</v>
      </c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</row>
    <row r="367" spans="1:18" s="38" customFormat="1" ht="12.75" customHeight="1">
      <c r="A367" s="107" t="s">
        <v>185</v>
      </c>
      <c r="B367" s="108" t="s">
        <v>1307</v>
      </c>
      <c r="C367" s="108" t="s">
        <v>1308</v>
      </c>
      <c r="D367" s="109" t="s">
        <v>564</v>
      </c>
      <c r="E367" s="109" t="s">
        <v>1252</v>
      </c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</row>
    <row r="368" spans="1:18" ht="12.75" customHeight="1">
      <c r="A368" s="41"/>
      <c r="B368" s="63">
        <f>COUNTA(B323:B367)</f>
        <v>45</v>
      </c>
      <c r="C368" s="42"/>
      <c r="D368" s="63">
        <f>COUNTIF(D323:D367,"Yes")</f>
        <v>2</v>
      </c>
      <c r="E368" s="63">
        <f>COUNTIF(E323:E367,"Yeses")</f>
        <v>0</v>
      </c>
      <c r="F368" s="63">
        <f aca="true" t="shared" si="2" ref="F368:R368">COUNTIF(F323:F367,"Yes")</f>
        <v>0</v>
      </c>
      <c r="G368" s="63">
        <f t="shared" si="2"/>
        <v>2</v>
      </c>
      <c r="H368" s="63">
        <f t="shared" si="2"/>
        <v>0</v>
      </c>
      <c r="I368" s="63">
        <f t="shared" si="2"/>
        <v>0</v>
      </c>
      <c r="J368" s="63">
        <f t="shared" si="2"/>
        <v>0</v>
      </c>
      <c r="K368" s="63">
        <f t="shared" si="2"/>
        <v>0</v>
      </c>
      <c r="L368" s="63">
        <f t="shared" si="2"/>
        <v>0</v>
      </c>
      <c r="M368" s="63">
        <f t="shared" si="2"/>
        <v>0</v>
      </c>
      <c r="N368" s="63">
        <f t="shared" si="2"/>
        <v>0</v>
      </c>
      <c r="O368" s="63">
        <f t="shared" si="2"/>
        <v>0</v>
      </c>
      <c r="P368" s="63">
        <f t="shared" si="2"/>
        <v>0</v>
      </c>
      <c r="Q368" s="63">
        <f t="shared" si="2"/>
        <v>0</v>
      </c>
      <c r="R368" s="63">
        <f t="shared" si="2"/>
        <v>0</v>
      </c>
    </row>
    <row r="369" spans="1:18" ht="12.75" customHeight="1">
      <c r="A369" s="41"/>
      <c r="B369" s="42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</row>
    <row r="370" spans="1:18" s="38" customFormat="1" ht="12.75" customHeight="1">
      <c r="A370" s="41" t="s">
        <v>189</v>
      </c>
      <c r="B370" s="41" t="s">
        <v>1038</v>
      </c>
      <c r="C370" s="41" t="s">
        <v>1039</v>
      </c>
      <c r="D370" s="104" t="s">
        <v>516</v>
      </c>
      <c r="E370" s="104" t="s">
        <v>516</v>
      </c>
      <c r="F370" s="41"/>
      <c r="G370" s="41" t="s">
        <v>516</v>
      </c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</row>
    <row r="371" spans="1:22" s="42" customFormat="1" ht="12.75" customHeight="1">
      <c r="A371" s="75" t="s">
        <v>189</v>
      </c>
      <c r="B371" s="75" t="s">
        <v>190</v>
      </c>
      <c r="C371" s="75" t="s">
        <v>191</v>
      </c>
      <c r="D371" s="41" t="s">
        <v>564</v>
      </c>
      <c r="E371" s="41" t="s">
        <v>1252</v>
      </c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38"/>
      <c r="T371" s="38"/>
      <c r="U371" s="38"/>
      <c r="V371" s="38"/>
    </row>
    <row r="372" spans="1:22" s="42" customFormat="1" ht="12.75" customHeight="1">
      <c r="A372" s="75" t="s">
        <v>189</v>
      </c>
      <c r="B372" s="75" t="s">
        <v>192</v>
      </c>
      <c r="C372" s="75" t="s">
        <v>193</v>
      </c>
      <c r="D372" s="41" t="s">
        <v>564</v>
      </c>
      <c r="E372" s="41" t="s">
        <v>1252</v>
      </c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38"/>
      <c r="T372" s="38"/>
      <c r="U372" s="38"/>
      <c r="V372" s="38"/>
    </row>
    <row r="373" spans="1:18" s="42" customFormat="1" ht="12.75" customHeight="1">
      <c r="A373" s="75" t="s">
        <v>189</v>
      </c>
      <c r="B373" s="75" t="s">
        <v>194</v>
      </c>
      <c r="C373" s="75" t="s">
        <v>195</v>
      </c>
      <c r="D373" s="104" t="s">
        <v>516</v>
      </c>
      <c r="E373" s="104" t="s">
        <v>516</v>
      </c>
      <c r="F373" s="104"/>
      <c r="G373" s="104" t="s">
        <v>516</v>
      </c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</row>
    <row r="374" spans="1:22" s="42" customFormat="1" ht="12.75" customHeight="1">
      <c r="A374" s="75" t="s">
        <v>189</v>
      </c>
      <c r="B374" s="75" t="s">
        <v>196</v>
      </c>
      <c r="C374" s="75" t="s">
        <v>197</v>
      </c>
      <c r="D374" s="41" t="s">
        <v>564</v>
      </c>
      <c r="E374" s="41" t="s">
        <v>1252</v>
      </c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38"/>
      <c r="T374" s="38"/>
      <c r="U374" s="38"/>
      <c r="V374" s="38"/>
    </row>
    <row r="375" spans="1:18" s="42" customFormat="1" ht="12.75" customHeight="1">
      <c r="A375" s="41" t="s">
        <v>189</v>
      </c>
      <c r="B375" s="41" t="s">
        <v>1040</v>
      </c>
      <c r="C375" s="41" t="s">
        <v>1041</v>
      </c>
      <c r="D375" s="104" t="s">
        <v>516</v>
      </c>
      <c r="E375" s="104" t="s">
        <v>516</v>
      </c>
      <c r="F375" s="41"/>
      <c r="G375" s="41" t="s">
        <v>516</v>
      </c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</row>
    <row r="376" spans="1:22" s="42" customFormat="1" ht="12.75" customHeight="1">
      <c r="A376" s="75" t="s">
        <v>189</v>
      </c>
      <c r="B376" s="75" t="s">
        <v>198</v>
      </c>
      <c r="C376" s="75" t="s">
        <v>199</v>
      </c>
      <c r="D376" s="41" t="s">
        <v>564</v>
      </c>
      <c r="E376" s="41" t="s">
        <v>1252</v>
      </c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38"/>
      <c r="T376" s="38"/>
      <c r="U376" s="38"/>
      <c r="V376" s="38"/>
    </row>
    <row r="377" spans="1:22" s="42" customFormat="1" ht="12.75" customHeight="1">
      <c r="A377" s="75" t="s">
        <v>189</v>
      </c>
      <c r="B377" s="75" t="s">
        <v>200</v>
      </c>
      <c r="C377" s="75" t="s">
        <v>201</v>
      </c>
      <c r="D377" s="41" t="s">
        <v>564</v>
      </c>
      <c r="E377" s="41" t="s">
        <v>1252</v>
      </c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38"/>
      <c r="T377" s="38"/>
      <c r="U377" s="38"/>
      <c r="V377" s="38"/>
    </row>
    <row r="378" spans="1:22" s="42" customFormat="1" ht="12.75" customHeight="1">
      <c r="A378" s="75" t="s">
        <v>189</v>
      </c>
      <c r="B378" s="75" t="s">
        <v>202</v>
      </c>
      <c r="C378" s="75" t="s">
        <v>203</v>
      </c>
      <c r="D378" s="41" t="s">
        <v>564</v>
      </c>
      <c r="E378" s="41" t="s">
        <v>1252</v>
      </c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38"/>
      <c r="T378" s="38"/>
      <c r="U378" s="38"/>
      <c r="V378" s="38"/>
    </row>
    <row r="379" spans="1:22" s="42" customFormat="1" ht="12.75" customHeight="1">
      <c r="A379" s="41" t="s">
        <v>189</v>
      </c>
      <c r="B379" s="41" t="s">
        <v>1042</v>
      </c>
      <c r="C379" s="41" t="s">
        <v>1043</v>
      </c>
      <c r="D379" s="41" t="s">
        <v>564</v>
      </c>
      <c r="E379" s="41" t="s">
        <v>1252</v>
      </c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38"/>
      <c r="T379" s="38"/>
      <c r="U379" s="38"/>
      <c r="V379" s="38"/>
    </row>
    <row r="380" spans="1:22" s="42" customFormat="1" ht="12.75" customHeight="1">
      <c r="A380" s="41" t="s">
        <v>189</v>
      </c>
      <c r="B380" s="41" t="s">
        <v>1044</v>
      </c>
      <c r="C380" s="41" t="s">
        <v>1045</v>
      </c>
      <c r="D380" s="41" t="s">
        <v>564</v>
      </c>
      <c r="E380" s="41" t="s">
        <v>1252</v>
      </c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38"/>
      <c r="T380" s="38"/>
      <c r="U380" s="38"/>
      <c r="V380" s="38"/>
    </row>
    <row r="381" spans="1:22" s="42" customFormat="1" ht="12.75" customHeight="1">
      <c r="A381" s="75" t="s">
        <v>189</v>
      </c>
      <c r="B381" s="75" t="s">
        <v>204</v>
      </c>
      <c r="C381" s="75" t="s">
        <v>205</v>
      </c>
      <c r="D381" s="41" t="s">
        <v>564</v>
      </c>
      <c r="E381" s="41" t="s">
        <v>1252</v>
      </c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38"/>
      <c r="T381" s="38"/>
      <c r="U381" s="38"/>
      <c r="V381" s="38"/>
    </row>
    <row r="382" spans="1:18" s="42" customFormat="1" ht="12.75" customHeight="1">
      <c r="A382" s="41" t="s">
        <v>189</v>
      </c>
      <c r="B382" s="41" t="s">
        <v>1046</v>
      </c>
      <c r="C382" s="41" t="s">
        <v>1047</v>
      </c>
      <c r="D382" s="41" t="s">
        <v>564</v>
      </c>
      <c r="E382" s="41" t="s">
        <v>1252</v>
      </c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</row>
    <row r="383" spans="1:18" s="42" customFormat="1" ht="12.75" customHeight="1">
      <c r="A383" s="41" t="s">
        <v>189</v>
      </c>
      <c r="B383" s="41" t="s">
        <v>1048</v>
      </c>
      <c r="C383" s="41" t="s">
        <v>1049</v>
      </c>
      <c r="D383" s="104" t="s">
        <v>516</v>
      </c>
      <c r="E383" s="104" t="s">
        <v>516</v>
      </c>
      <c r="F383" s="41"/>
      <c r="G383" s="41" t="s">
        <v>516</v>
      </c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</row>
    <row r="384" spans="1:18" s="42" customFormat="1" ht="12.75" customHeight="1">
      <c r="A384" s="75" t="s">
        <v>189</v>
      </c>
      <c r="B384" s="75" t="s">
        <v>206</v>
      </c>
      <c r="C384" s="75" t="s">
        <v>207</v>
      </c>
      <c r="D384" s="104" t="s">
        <v>516</v>
      </c>
      <c r="E384" s="104" t="s">
        <v>516</v>
      </c>
      <c r="F384" s="104"/>
      <c r="G384" s="104" t="s">
        <v>516</v>
      </c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</row>
    <row r="385" spans="1:18" s="42" customFormat="1" ht="12.75" customHeight="1">
      <c r="A385" s="75" t="s">
        <v>189</v>
      </c>
      <c r="B385" s="75" t="s">
        <v>208</v>
      </c>
      <c r="C385" s="75" t="s">
        <v>209</v>
      </c>
      <c r="D385" s="104" t="s">
        <v>516</v>
      </c>
      <c r="E385" s="104" t="s">
        <v>516</v>
      </c>
      <c r="F385" s="104"/>
      <c r="G385" s="104" t="s">
        <v>516</v>
      </c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</row>
    <row r="386" spans="1:18" s="42" customFormat="1" ht="12.75" customHeight="1">
      <c r="A386" s="41" t="s">
        <v>189</v>
      </c>
      <c r="B386" s="41" t="s">
        <v>1050</v>
      </c>
      <c r="C386" s="41" t="s">
        <v>1051</v>
      </c>
      <c r="D386" s="104" t="s">
        <v>516</v>
      </c>
      <c r="E386" s="104" t="s">
        <v>516</v>
      </c>
      <c r="F386" s="41"/>
      <c r="G386" s="41" t="s">
        <v>516</v>
      </c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</row>
    <row r="387" spans="1:22" s="42" customFormat="1" ht="12.75" customHeight="1">
      <c r="A387" s="75" t="s">
        <v>189</v>
      </c>
      <c r="B387" s="75" t="s">
        <v>210</v>
      </c>
      <c r="C387" s="75" t="s">
        <v>211</v>
      </c>
      <c r="D387" s="41" t="s">
        <v>564</v>
      </c>
      <c r="E387" s="41" t="s">
        <v>1252</v>
      </c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38"/>
      <c r="T387" s="38"/>
      <c r="U387" s="38"/>
      <c r="V387" s="38"/>
    </row>
    <row r="388" spans="1:22" s="42" customFormat="1" ht="12.75" customHeight="1">
      <c r="A388" s="75" t="s">
        <v>189</v>
      </c>
      <c r="B388" s="75" t="s">
        <v>212</v>
      </c>
      <c r="C388" s="75" t="s">
        <v>213</v>
      </c>
      <c r="D388" s="41" t="s">
        <v>564</v>
      </c>
      <c r="E388" s="41" t="s">
        <v>1252</v>
      </c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38"/>
      <c r="T388" s="38"/>
      <c r="U388" s="38"/>
      <c r="V388" s="38"/>
    </row>
    <row r="389" spans="1:22" s="42" customFormat="1" ht="12.75" customHeight="1">
      <c r="A389" s="75" t="s">
        <v>189</v>
      </c>
      <c r="B389" s="75" t="s">
        <v>214</v>
      </c>
      <c r="C389" s="75" t="s">
        <v>215</v>
      </c>
      <c r="D389" s="41" t="s">
        <v>564</v>
      </c>
      <c r="E389" s="41" t="s">
        <v>1252</v>
      </c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38"/>
      <c r="T389" s="38"/>
      <c r="U389" s="38"/>
      <c r="V389" s="38"/>
    </row>
    <row r="390" spans="1:18" s="42" customFormat="1" ht="12.75" customHeight="1">
      <c r="A390" s="41" t="s">
        <v>189</v>
      </c>
      <c r="B390" s="41" t="s">
        <v>1052</v>
      </c>
      <c r="C390" s="41" t="s">
        <v>1053</v>
      </c>
      <c r="D390" s="104" t="s">
        <v>516</v>
      </c>
      <c r="E390" s="104" t="s">
        <v>516</v>
      </c>
      <c r="F390" s="41"/>
      <c r="G390" s="41" t="s">
        <v>516</v>
      </c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</row>
    <row r="391" spans="1:18" s="42" customFormat="1" ht="12.75" customHeight="1">
      <c r="A391" s="41" t="s">
        <v>189</v>
      </c>
      <c r="B391" s="41" t="s">
        <v>1054</v>
      </c>
      <c r="C391" s="41" t="s">
        <v>1055</v>
      </c>
      <c r="D391" s="41" t="s">
        <v>564</v>
      </c>
      <c r="E391" s="41" t="s">
        <v>1252</v>
      </c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</row>
    <row r="392" spans="1:18" s="42" customFormat="1" ht="12.75" customHeight="1">
      <c r="A392" s="41" t="s">
        <v>189</v>
      </c>
      <c r="B392" s="41" t="s">
        <v>1056</v>
      </c>
      <c r="C392" s="41" t="s">
        <v>1055</v>
      </c>
      <c r="D392" s="104" t="s">
        <v>516</v>
      </c>
      <c r="E392" s="104" t="s">
        <v>516</v>
      </c>
      <c r="F392" s="41"/>
      <c r="G392" s="41" t="s">
        <v>516</v>
      </c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</row>
    <row r="393" spans="1:18" s="42" customFormat="1" ht="12.75" customHeight="1">
      <c r="A393" s="75" t="s">
        <v>189</v>
      </c>
      <c r="B393" s="75" t="s">
        <v>216</v>
      </c>
      <c r="C393" s="75" t="s">
        <v>217</v>
      </c>
      <c r="D393" s="104" t="s">
        <v>516</v>
      </c>
      <c r="E393" s="104" t="s">
        <v>516</v>
      </c>
      <c r="F393" s="104"/>
      <c r="G393" s="104" t="s">
        <v>516</v>
      </c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</row>
    <row r="394" spans="1:22" s="42" customFormat="1" ht="12.75" customHeight="1">
      <c r="A394" s="41" t="s">
        <v>189</v>
      </c>
      <c r="B394" s="41" t="s">
        <v>1057</v>
      </c>
      <c r="C394" s="41" t="s">
        <v>1058</v>
      </c>
      <c r="D394" s="41" t="s">
        <v>564</v>
      </c>
      <c r="E394" s="41" t="s">
        <v>1252</v>
      </c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38"/>
      <c r="T394" s="38"/>
      <c r="U394" s="38"/>
      <c r="V394" s="38"/>
    </row>
    <row r="395" spans="1:22" s="42" customFormat="1" ht="12.75" customHeight="1">
      <c r="A395" s="41" t="s">
        <v>189</v>
      </c>
      <c r="B395" s="41" t="s">
        <v>1059</v>
      </c>
      <c r="C395" s="41" t="s">
        <v>1060</v>
      </c>
      <c r="D395" s="41" t="s">
        <v>564</v>
      </c>
      <c r="E395" s="41" t="s">
        <v>1252</v>
      </c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38"/>
      <c r="T395" s="38"/>
      <c r="U395" s="38"/>
      <c r="V395" s="38"/>
    </row>
    <row r="396" spans="1:18" s="42" customFormat="1" ht="12.75" customHeight="1">
      <c r="A396" s="41" t="s">
        <v>189</v>
      </c>
      <c r="B396" s="41" t="s">
        <v>1061</v>
      </c>
      <c r="C396" s="41" t="s">
        <v>1062</v>
      </c>
      <c r="D396" s="104" t="s">
        <v>516</v>
      </c>
      <c r="E396" s="104" t="s">
        <v>516</v>
      </c>
      <c r="F396" s="41"/>
      <c r="G396" s="41" t="s">
        <v>516</v>
      </c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</row>
    <row r="397" spans="1:18" s="42" customFormat="1" ht="12.75" customHeight="1">
      <c r="A397" s="75" t="s">
        <v>189</v>
      </c>
      <c r="B397" s="75" t="s">
        <v>218</v>
      </c>
      <c r="C397" s="75" t="s">
        <v>219</v>
      </c>
      <c r="D397" s="104" t="s">
        <v>516</v>
      </c>
      <c r="E397" s="104" t="s">
        <v>516</v>
      </c>
      <c r="F397" s="104"/>
      <c r="G397" s="104" t="s">
        <v>516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</row>
    <row r="398" spans="1:22" s="42" customFormat="1" ht="12.75" customHeight="1">
      <c r="A398" s="41" t="s">
        <v>189</v>
      </c>
      <c r="B398" s="41" t="s">
        <v>1063</v>
      </c>
      <c r="C398" s="41" t="s">
        <v>1064</v>
      </c>
      <c r="D398" s="41" t="s">
        <v>564</v>
      </c>
      <c r="E398" s="41" t="s">
        <v>1252</v>
      </c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38"/>
      <c r="T398" s="38"/>
      <c r="U398" s="38"/>
      <c r="V398" s="38"/>
    </row>
    <row r="399" spans="1:18" s="38" customFormat="1" ht="12.75" customHeight="1">
      <c r="A399" s="75" t="s">
        <v>189</v>
      </c>
      <c r="B399" s="75" t="s">
        <v>222</v>
      </c>
      <c r="C399" s="75" t="s">
        <v>223</v>
      </c>
      <c r="D399" s="41" t="s">
        <v>564</v>
      </c>
      <c r="E399" s="41" t="s">
        <v>1252</v>
      </c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</row>
    <row r="400" spans="1:18" s="38" customFormat="1" ht="12.75" customHeight="1">
      <c r="A400" s="75" t="s">
        <v>189</v>
      </c>
      <c r="B400" s="75" t="s">
        <v>224</v>
      </c>
      <c r="C400" s="75" t="s">
        <v>225</v>
      </c>
      <c r="D400" s="104" t="s">
        <v>516</v>
      </c>
      <c r="E400" s="104" t="s">
        <v>516</v>
      </c>
      <c r="F400" s="104"/>
      <c r="G400" s="104" t="s">
        <v>516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</row>
    <row r="401" spans="1:18" s="38" customFormat="1" ht="12.75" customHeight="1">
      <c r="A401" s="75" t="s">
        <v>189</v>
      </c>
      <c r="B401" s="75" t="s">
        <v>226</v>
      </c>
      <c r="C401" s="75" t="s">
        <v>227</v>
      </c>
      <c r="D401" s="41" t="s">
        <v>564</v>
      </c>
      <c r="E401" s="41" t="s">
        <v>1252</v>
      </c>
      <c r="F401" s="104"/>
      <c r="G401" s="104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</row>
    <row r="402" spans="1:18" s="38" customFormat="1" ht="12.75" customHeight="1">
      <c r="A402" s="75" t="s">
        <v>189</v>
      </c>
      <c r="B402" s="75" t="s">
        <v>229</v>
      </c>
      <c r="C402" s="75" t="s">
        <v>537</v>
      </c>
      <c r="D402" s="104" t="s">
        <v>516</v>
      </c>
      <c r="E402" s="104" t="s">
        <v>516</v>
      </c>
      <c r="F402" s="104"/>
      <c r="G402" s="104" t="s">
        <v>516</v>
      </c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</row>
    <row r="403" spans="1:18" s="38" customFormat="1" ht="12.75" customHeight="1">
      <c r="A403" s="75" t="s">
        <v>189</v>
      </c>
      <c r="B403" s="75" t="s">
        <v>538</v>
      </c>
      <c r="C403" s="75" t="s">
        <v>537</v>
      </c>
      <c r="D403" s="104" t="s">
        <v>516</v>
      </c>
      <c r="E403" s="104" t="s">
        <v>516</v>
      </c>
      <c r="F403" s="104"/>
      <c r="G403" s="104" t="s">
        <v>516</v>
      </c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</row>
    <row r="404" spans="1:18" s="38" customFormat="1" ht="12.75" customHeight="1">
      <c r="A404" s="75" t="s">
        <v>189</v>
      </c>
      <c r="B404" s="75" t="s">
        <v>228</v>
      </c>
      <c r="C404" s="75" t="s">
        <v>537</v>
      </c>
      <c r="D404" s="104" t="s">
        <v>516</v>
      </c>
      <c r="E404" s="104" t="s">
        <v>516</v>
      </c>
      <c r="F404" s="104"/>
      <c r="G404" s="104" t="s">
        <v>516</v>
      </c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</row>
    <row r="405" spans="1:18" s="38" customFormat="1" ht="12.75" customHeight="1">
      <c r="A405" s="75" t="s">
        <v>189</v>
      </c>
      <c r="B405" s="75" t="s">
        <v>230</v>
      </c>
      <c r="C405" s="75" t="s">
        <v>231</v>
      </c>
      <c r="D405" s="41" t="s">
        <v>564</v>
      </c>
      <c r="E405" s="41" t="s">
        <v>1252</v>
      </c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</row>
    <row r="406" spans="1:18" s="38" customFormat="1" ht="12.75" customHeight="1">
      <c r="A406" s="41" t="s">
        <v>189</v>
      </c>
      <c r="B406" s="41" t="s">
        <v>1065</v>
      </c>
      <c r="C406" s="41" t="s">
        <v>1066</v>
      </c>
      <c r="D406" s="41" t="s">
        <v>564</v>
      </c>
      <c r="E406" s="41" t="s">
        <v>1252</v>
      </c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</row>
    <row r="407" spans="1:18" s="38" customFormat="1" ht="12.75" customHeight="1">
      <c r="A407" s="41" t="s">
        <v>189</v>
      </c>
      <c r="B407" s="41" t="s">
        <v>1067</v>
      </c>
      <c r="C407" s="41" t="s">
        <v>1068</v>
      </c>
      <c r="D407" s="104" t="s">
        <v>516</v>
      </c>
      <c r="E407" s="104" t="s">
        <v>516</v>
      </c>
      <c r="F407" s="41"/>
      <c r="G407" s="41" t="s">
        <v>516</v>
      </c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</row>
    <row r="408" spans="1:18" s="38" customFormat="1" ht="12.75" customHeight="1">
      <c r="A408" s="41" t="s">
        <v>189</v>
      </c>
      <c r="B408" s="41" t="s">
        <v>1069</v>
      </c>
      <c r="C408" s="41" t="s">
        <v>1070</v>
      </c>
      <c r="D408" s="41" t="s">
        <v>564</v>
      </c>
      <c r="E408" s="41" t="s">
        <v>1252</v>
      </c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</row>
    <row r="409" spans="1:18" s="38" customFormat="1" ht="12.75" customHeight="1">
      <c r="A409" s="41" t="s">
        <v>189</v>
      </c>
      <c r="B409" s="41" t="s">
        <v>1071</v>
      </c>
      <c r="C409" s="41" t="s">
        <v>1072</v>
      </c>
      <c r="D409" s="104" t="s">
        <v>516</v>
      </c>
      <c r="E409" s="104" t="s">
        <v>516</v>
      </c>
      <c r="F409" s="41"/>
      <c r="G409" s="41" t="s">
        <v>516</v>
      </c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</row>
    <row r="410" spans="1:18" s="38" customFormat="1" ht="12.75" customHeight="1">
      <c r="A410" s="75" t="s">
        <v>189</v>
      </c>
      <c r="B410" s="75" t="s">
        <v>232</v>
      </c>
      <c r="C410" s="75" t="s">
        <v>547</v>
      </c>
      <c r="D410" s="41" t="s">
        <v>564</v>
      </c>
      <c r="E410" s="41" t="s">
        <v>1252</v>
      </c>
      <c r="F410" s="104"/>
      <c r="G410" s="104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</row>
    <row r="411" spans="1:18" s="38" customFormat="1" ht="12.75" customHeight="1">
      <c r="A411" s="41" t="s">
        <v>189</v>
      </c>
      <c r="B411" s="41" t="s">
        <v>1073</v>
      </c>
      <c r="C411" s="41" t="s">
        <v>1074</v>
      </c>
      <c r="D411" s="41" t="s">
        <v>564</v>
      </c>
      <c r="E411" s="41" t="s">
        <v>1252</v>
      </c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</row>
    <row r="412" spans="1:18" s="38" customFormat="1" ht="12.75" customHeight="1">
      <c r="A412" s="75" t="s">
        <v>189</v>
      </c>
      <c r="B412" s="75" t="s">
        <v>233</v>
      </c>
      <c r="C412" s="75" t="s">
        <v>234</v>
      </c>
      <c r="D412" s="104" t="s">
        <v>516</v>
      </c>
      <c r="E412" s="104" t="s">
        <v>516</v>
      </c>
      <c r="F412" s="104"/>
      <c r="G412" s="104" t="s">
        <v>516</v>
      </c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</row>
    <row r="413" spans="1:18" s="38" customFormat="1" ht="12.75" customHeight="1">
      <c r="A413" s="41" t="s">
        <v>189</v>
      </c>
      <c r="B413" s="41" t="s">
        <v>1075</v>
      </c>
      <c r="C413" s="41" t="s">
        <v>1076</v>
      </c>
      <c r="D413" s="41" t="s">
        <v>564</v>
      </c>
      <c r="E413" s="41" t="s">
        <v>1252</v>
      </c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</row>
    <row r="414" spans="1:18" s="38" customFormat="1" ht="12.75" customHeight="1">
      <c r="A414" s="41" t="s">
        <v>189</v>
      </c>
      <c r="B414" s="41" t="s">
        <v>1077</v>
      </c>
      <c r="C414" s="41" t="s">
        <v>1078</v>
      </c>
      <c r="D414" s="41" t="s">
        <v>564</v>
      </c>
      <c r="E414" s="41" t="s">
        <v>1252</v>
      </c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</row>
    <row r="415" spans="1:18" s="38" customFormat="1" ht="12.75" customHeight="1">
      <c r="A415" s="41" t="s">
        <v>189</v>
      </c>
      <c r="B415" s="41" t="s">
        <v>1079</v>
      </c>
      <c r="C415" s="41" t="s">
        <v>1078</v>
      </c>
      <c r="D415" s="41" t="s">
        <v>564</v>
      </c>
      <c r="E415" s="41" t="s">
        <v>1252</v>
      </c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</row>
    <row r="416" spans="1:18" s="38" customFormat="1" ht="12.75" customHeight="1">
      <c r="A416" s="41" t="s">
        <v>189</v>
      </c>
      <c r="B416" s="41" t="s">
        <v>1080</v>
      </c>
      <c r="C416" s="41" t="s">
        <v>1078</v>
      </c>
      <c r="D416" s="41" t="s">
        <v>564</v>
      </c>
      <c r="E416" s="41" t="s">
        <v>1252</v>
      </c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</row>
    <row r="417" spans="1:18" s="38" customFormat="1" ht="12.75" customHeight="1">
      <c r="A417" s="41" t="s">
        <v>189</v>
      </c>
      <c r="B417" s="41" t="s">
        <v>1081</v>
      </c>
      <c r="C417" s="41" t="s">
        <v>1082</v>
      </c>
      <c r="D417" s="104" t="s">
        <v>516</v>
      </c>
      <c r="E417" s="104" t="s">
        <v>516</v>
      </c>
      <c r="F417" s="41"/>
      <c r="G417" s="41" t="s">
        <v>516</v>
      </c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</row>
    <row r="418" spans="1:18" s="38" customFormat="1" ht="12.75" customHeight="1">
      <c r="A418" s="41" t="s">
        <v>189</v>
      </c>
      <c r="B418" s="41" t="s">
        <v>1083</v>
      </c>
      <c r="C418" s="41" t="s">
        <v>1084</v>
      </c>
      <c r="D418" s="41" t="s">
        <v>564</v>
      </c>
      <c r="E418" s="41" t="s">
        <v>1252</v>
      </c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</row>
    <row r="419" spans="1:18" s="38" customFormat="1" ht="12.75" customHeight="1">
      <c r="A419" s="41" t="s">
        <v>189</v>
      </c>
      <c r="B419" s="41" t="s">
        <v>1085</v>
      </c>
      <c r="C419" s="41" t="s">
        <v>1086</v>
      </c>
      <c r="D419" s="104" t="s">
        <v>516</v>
      </c>
      <c r="E419" s="104" t="s">
        <v>516</v>
      </c>
      <c r="F419" s="41"/>
      <c r="G419" s="41" t="s">
        <v>516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</row>
    <row r="420" spans="1:18" s="38" customFormat="1" ht="12.75" customHeight="1">
      <c r="A420" s="41" t="s">
        <v>189</v>
      </c>
      <c r="B420" s="41" t="s">
        <v>1087</v>
      </c>
      <c r="C420" s="41" t="s">
        <v>1088</v>
      </c>
      <c r="D420" s="104" t="s">
        <v>516</v>
      </c>
      <c r="E420" s="104" t="s">
        <v>516</v>
      </c>
      <c r="F420" s="41"/>
      <c r="G420" s="41" t="s">
        <v>516</v>
      </c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</row>
    <row r="421" spans="1:18" s="38" customFormat="1" ht="12.75" customHeight="1">
      <c r="A421" s="75" t="s">
        <v>189</v>
      </c>
      <c r="B421" s="75" t="s">
        <v>235</v>
      </c>
      <c r="C421" s="75" t="s">
        <v>236</v>
      </c>
      <c r="D421" s="41" t="s">
        <v>564</v>
      </c>
      <c r="E421" s="41" t="s">
        <v>1252</v>
      </c>
      <c r="F421" s="104"/>
      <c r="G421" s="104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</row>
    <row r="422" spans="1:18" s="38" customFormat="1" ht="12.75" customHeight="1">
      <c r="A422" s="41" t="s">
        <v>189</v>
      </c>
      <c r="B422" s="41" t="s">
        <v>1089</v>
      </c>
      <c r="C422" s="41" t="s">
        <v>1090</v>
      </c>
      <c r="D422" s="41" t="s">
        <v>564</v>
      </c>
      <c r="E422" s="41" t="s">
        <v>1252</v>
      </c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</row>
    <row r="423" spans="1:18" s="38" customFormat="1" ht="12.75" customHeight="1">
      <c r="A423" s="41" t="s">
        <v>189</v>
      </c>
      <c r="B423" s="41" t="s">
        <v>1091</v>
      </c>
      <c r="C423" s="41" t="s">
        <v>1092</v>
      </c>
      <c r="D423" s="104" t="s">
        <v>516</v>
      </c>
      <c r="E423" s="104" t="s">
        <v>516</v>
      </c>
      <c r="F423" s="41"/>
      <c r="G423" s="41" t="s">
        <v>516</v>
      </c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</row>
    <row r="424" spans="1:18" s="38" customFormat="1" ht="12.75" customHeight="1">
      <c r="A424" s="41" t="s">
        <v>189</v>
      </c>
      <c r="B424" s="41" t="s">
        <v>1093</v>
      </c>
      <c r="C424" s="41" t="s">
        <v>1094</v>
      </c>
      <c r="D424" s="41" t="s">
        <v>564</v>
      </c>
      <c r="E424" s="41" t="s">
        <v>1252</v>
      </c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</row>
    <row r="425" spans="1:18" s="38" customFormat="1" ht="12.75" customHeight="1">
      <c r="A425" s="41" t="s">
        <v>189</v>
      </c>
      <c r="B425" s="41" t="s">
        <v>1095</v>
      </c>
      <c r="C425" s="41" t="s">
        <v>1096</v>
      </c>
      <c r="D425" s="104" t="s">
        <v>516</v>
      </c>
      <c r="E425" s="104" t="s">
        <v>516</v>
      </c>
      <c r="F425" s="41"/>
      <c r="G425" s="41" t="s">
        <v>516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</row>
    <row r="426" spans="1:18" s="38" customFormat="1" ht="12.75" customHeight="1">
      <c r="A426" s="41" t="s">
        <v>189</v>
      </c>
      <c r="B426" s="41" t="s">
        <v>1097</v>
      </c>
      <c r="C426" s="41" t="s">
        <v>1098</v>
      </c>
      <c r="D426" s="104" t="s">
        <v>516</v>
      </c>
      <c r="E426" s="104" t="s">
        <v>516</v>
      </c>
      <c r="F426" s="41"/>
      <c r="G426" s="41" t="s">
        <v>516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</row>
    <row r="427" spans="1:18" s="38" customFormat="1" ht="12.75" customHeight="1">
      <c r="A427" s="41" t="s">
        <v>189</v>
      </c>
      <c r="B427" s="41" t="s">
        <v>1099</v>
      </c>
      <c r="C427" s="41" t="s">
        <v>1100</v>
      </c>
      <c r="D427" s="104" t="s">
        <v>516</v>
      </c>
      <c r="E427" s="104" t="s">
        <v>516</v>
      </c>
      <c r="F427" s="41"/>
      <c r="G427" s="41" t="s">
        <v>516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</row>
    <row r="428" spans="1:18" s="38" customFormat="1" ht="12.75" customHeight="1">
      <c r="A428" s="41" t="s">
        <v>189</v>
      </c>
      <c r="B428" s="41" t="s">
        <v>1101</v>
      </c>
      <c r="C428" s="41" t="s">
        <v>1102</v>
      </c>
      <c r="D428" s="41" t="s">
        <v>564</v>
      </c>
      <c r="E428" s="41" t="s">
        <v>1252</v>
      </c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</row>
    <row r="429" spans="1:18" s="38" customFormat="1" ht="12.75" customHeight="1">
      <c r="A429" s="41" t="s">
        <v>189</v>
      </c>
      <c r="B429" s="41" t="s">
        <v>1103</v>
      </c>
      <c r="C429" s="41" t="s">
        <v>1104</v>
      </c>
      <c r="D429" s="41" t="s">
        <v>564</v>
      </c>
      <c r="E429" s="41" t="s">
        <v>1252</v>
      </c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</row>
    <row r="430" spans="1:18" s="38" customFormat="1" ht="12.75" customHeight="1">
      <c r="A430" s="41" t="s">
        <v>189</v>
      </c>
      <c r="B430" s="41" t="s">
        <v>1105</v>
      </c>
      <c r="C430" s="41" t="s">
        <v>1106</v>
      </c>
      <c r="D430" s="41" t="s">
        <v>564</v>
      </c>
      <c r="E430" s="41" t="s">
        <v>1252</v>
      </c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</row>
    <row r="431" spans="1:18" s="38" customFormat="1" ht="12.75" customHeight="1">
      <c r="A431" s="41" t="s">
        <v>189</v>
      </c>
      <c r="B431" s="41" t="s">
        <v>1107</v>
      </c>
      <c r="C431" s="41" t="s">
        <v>1108</v>
      </c>
      <c r="D431" s="41" t="s">
        <v>564</v>
      </c>
      <c r="E431" s="41" t="s">
        <v>1252</v>
      </c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</row>
    <row r="432" spans="1:18" s="38" customFormat="1" ht="12.75" customHeight="1">
      <c r="A432" s="41" t="s">
        <v>189</v>
      </c>
      <c r="B432" s="41" t="s">
        <v>1109</v>
      </c>
      <c r="C432" s="41" t="s">
        <v>1110</v>
      </c>
      <c r="D432" s="41" t="s">
        <v>564</v>
      </c>
      <c r="E432" s="41" t="s">
        <v>1252</v>
      </c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</row>
    <row r="433" spans="1:18" s="38" customFormat="1" ht="12.75" customHeight="1">
      <c r="A433" s="75" t="s">
        <v>189</v>
      </c>
      <c r="B433" s="75" t="s">
        <v>239</v>
      </c>
      <c r="C433" s="75" t="s">
        <v>240</v>
      </c>
      <c r="D433" s="41" t="s">
        <v>564</v>
      </c>
      <c r="E433" s="41" t="s">
        <v>1252</v>
      </c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</row>
    <row r="434" spans="1:18" s="38" customFormat="1" ht="12.75" customHeight="1">
      <c r="A434" s="41" t="s">
        <v>189</v>
      </c>
      <c r="B434" s="41" t="s">
        <v>1111</v>
      </c>
      <c r="C434" s="41" t="s">
        <v>1112</v>
      </c>
      <c r="D434" s="104" t="s">
        <v>516</v>
      </c>
      <c r="E434" s="104" t="s">
        <v>516</v>
      </c>
      <c r="F434" s="41"/>
      <c r="G434" s="41" t="s">
        <v>516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</row>
    <row r="435" spans="1:18" s="38" customFormat="1" ht="12.75" customHeight="1">
      <c r="A435" s="41" t="s">
        <v>189</v>
      </c>
      <c r="B435" s="41" t="s">
        <v>1113</v>
      </c>
      <c r="C435" s="41" t="s">
        <v>1114</v>
      </c>
      <c r="D435" s="41" t="s">
        <v>564</v>
      </c>
      <c r="E435" s="41" t="s">
        <v>1252</v>
      </c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</row>
    <row r="436" spans="1:18" s="38" customFormat="1" ht="12.75" customHeight="1">
      <c r="A436" s="41" t="s">
        <v>189</v>
      </c>
      <c r="B436" s="41" t="s">
        <v>1115</v>
      </c>
      <c r="C436" s="41" t="s">
        <v>1116</v>
      </c>
      <c r="D436" s="41" t="s">
        <v>564</v>
      </c>
      <c r="E436" s="41" t="s">
        <v>1252</v>
      </c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</row>
    <row r="437" spans="1:18" s="38" customFormat="1" ht="12.75" customHeight="1">
      <c r="A437" s="75" t="s">
        <v>189</v>
      </c>
      <c r="B437" s="75" t="s">
        <v>245</v>
      </c>
      <c r="C437" s="75" t="s">
        <v>181</v>
      </c>
      <c r="D437" s="104" t="s">
        <v>516</v>
      </c>
      <c r="E437" s="104" t="s">
        <v>516</v>
      </c>
      <c r="F437" s="104"/>
      <c r="G437" s="104" t="s">
        <v>516</v>
      </c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</row>
    <row r="438" spans="1:18" s="38" customFormat="1" ht="12.75" customHeight="1">
      <c r="A438" s="75" t="s">
        <v>189</v>
      </c>
      <c r="B438" s="75" t="s">
        <v>246</v>
      </c>
      <c r="C438" s="75" t="s">
        <v>247</v>
      </c>
      <c r="D438" s="41" t="s">
        <v>564</v>
      </c>
      <c r="E438" s="41" t="s">
        <v>1252</v>
      </c>
      <c r="F438" s="104"/>
      <c r="G438" s="104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</row>
    <row r="439" spans="1:18" s="38" customFormat="1" ht="12.75" customHeight="1">
      <c r="A439" s="75" t="s">
        <v>189</v>
      </c>
      <c r="B439" s="75" t="s">
        <v>248</v>
      </c>
      <c r="C439" s="75" t="s">
        <v>249</v>
      </c>
      <c r="D439" s="41" t="s">
        <v>564</v>
      </c>
      <c r="E439" s="41" t="s">
        <v>1252</v>
      </c>
      <c r="F439" s="104"/>
      <c r="G439" s="104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</row>
    <row r="440" spans="1:18" s="38" customFormat="1" ht="12.75" customHeight="1">
      <c r="A440" s="41" t="s">
        <v>189</v>
      </c>
      <c r="B440" s="41" t="s">
        <v>1117</v>
      </c>
      <c r="C440" s="41" t="s">
        <v>1118</v>
      </c>
      <c r="D440" s="41" t="s">
        <v>564</v>
      </c>
      <c r="E440" s="41" t="s">
        <v>1252</v>
      </c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</row>
    <row r="441" spans="1:18" s="38" customFormat="1" ht="12.75" customHeight="1">
      <c r="A441" s="41" t="s">
        <v>189</v>
      </c>
      <c r="B441" s="41" t="s">
        <v>1119</v>
      </c>
      <c r="C441" s="41" t="s">
        <v>1120</v>
      </c>
      <c r="D441" s="41" t="s">
        <v>564</v>
      </c>
      <c r="E441" s="41" t="s">
        <v>1252</v>
      </c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</row>
    <row r="442" spans="1:18" s="38" customFormat="1" ht="12.75" customHeight="1">
      <c r="A442" s="41" t="s">
        <v>189</v>
      </c>
      <c r="B442" s="41" t="s">
        <v>1121</v>
      </c>
      <c r="C442" s="41" t="s">
        <v>1122</v>
      </c>
      <c r="D442" s="41" t="s">
        <v>564</v>
      </c>
      <c r="E442" s="41" t="s">
        <v>1252</v>
      </c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</row>
    <row r="443" spans="1:18" s="38" customFormat="1" ht="12.75" customHeight="1">
      <c r="A443" s="41" t="s">
        <v>189</v>
      </c>
      <c r="B443" s="41" t="s">
        <v>1123</v>
      </c>
      <c r="C443" s="41" t="s">
        <v>1124</v>
      </c>
      <c r="D443" s="41" t="s">
        <v>564</v>
      </c>
      <c r="E443" s="41" t="s">
        <v>1252</v>
      </c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</row>
    <row r="444" spans="1:18" s="38" customFormat="1" ht="12.75" customHeight="1">
      <c r="A444" s="75" t="s">
        <v>189</v>
      </c>
      <c r="B444" s="75" t="s">
        <v>252</v>
      </c>
      <c r="C444" s="75" t="s">
        <v>253</v>
      </c>
      <c r="D444" s="104" t="s">
        <v>516</v>
      </c>
      <c r="E444" s="104" t="s">
        <v>516</v>
      </c>
      <c r="F444" s="104"/>
      <c r="G444" s="104" t="s">
        <v>516</v>
      </c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</row>
    <row r="445" spans="1:18" s="38" customFormat="1" ht="12.75" customHeight="1">
      <c r="A445" s="41" t="s">
        <v>189</v>
      </c>
      <c r="B445" s="41" t="s">
        <v>1125</v>
      </c>
      <c r="C445" s="41" t="s">
        <v>1126</v>
      </c>
      <c r="D445" s="104" t="s">
        <v>516</v>
      </c>
      <c r="E445" s="104" t="s">
        <v>516</v>
      </c>
      <c r="F445" s="41"/>
      <c r="G445" s="41" t="s">
        <v>516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</row>
    <row r="446" spans="1:18" s="38" customFormat="1" ht="12.75" customHeight="1">
      <c r="A446" s="75" t="s">
        <v>189</v>
      </c>
      <c r="B446" s="75" t="s">
        <v>254</v>
      </c>
      <c r="C446" s="75" t="s">
        <v>255</v>
      </c>
      <c r="D446" s="41" t="s">
        <v>564</v>
      </c>
      <c r="E446" s="41" t="s">
        <v>1252</v>
      </c>
      <c r="F446" s="104"/>
      <c r="G446" s="104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</row>
    <row r="447" spans="1:18" s="38" customFormat="1" ht="12.75" customHeight="1">
      <c r="A447" s="41" t="s">
        <v>189</v>
      </c>
      <c r="B447" s="41" t="s">
        <v>1127</v>
      </c>
      <c r="C447" s="41" t="s">
        <v>1128</v>
      </c>
      <c r="D447" s="104" t="s">
        <v>516</v>
      </c>
      <c r="E447" s="104" t="s">
        <v>516</v>
      </c>
      <c r="F447" s="41"/>
      <c r="G447" s="41" t="s">
        <v>516</v>
      </c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</row>
    <row r="448" spans="1:18" s="38" customFormat="1" ht="12.75" customHeight="1">
      <c r="A448" s="75" t="s">
        <v>189</v>
      </c>
      <c r="B448" s="75" t="s">
        <v>256</v>
      </c>
      <c r="C448" s="75" t="s">
        <v>257</v>
      </c>
      <c r="D448" s="104" t="s">
        <v>516</v>
      </c>
      <c r="E448" s="104" t="s">
        <v>516</v>
      </c>
      <c r="F448" s="104"/>
      <c r="G448" s="104" t="s">
        <v>516</v>
      </c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</row>
    <row r="449" spans="1:18" s="38" customFormat="1" ht="12.75" customHeight="1">
      <c r="A449" s="41" t="s">
        <v>189</v>
      </c>
      <c r="B449" s="41" t="s">
        <v>1129</v>
      </c>
      <c r="C449" s="41" t="s">
        <v>1130</v>
      </c>
      <c r="D449" s="41" t="s">
        <v>564</v>
      </c>
      <c r="E449" s="41" t="s">
        <v>1252</v>
      </c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</row>
    <row r="450" spans="1:18" s="38" customFormat="1" ht="12.75" customHeight="1">
      <c r="A450" s="75" t="s">
        <v>189</v>
      </c>
      <c r="B450" s="75" t="s">
        <v>258</v>
      </c>
      <c r="C450" s="75" t="s">
        <v>259</v>
      </c>
      <c r="D450" s="41" t="s">
        <v>564</v>
      </c>
      <c r="E450" s="41" t="s">
        <v>1252</v>
      </c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</row>
    <row r="451" spans="1:18" s="38" customFormat="1" ht="12.75" customHeight="1">
      <c r="A451" s="75" t="s">
        <v>189</v>
      </c>
      <c r="B451" s="75" t="s">
        <v>260</v>
      </c>
      <c r="C451" s="75" t="s">
        <v>261</v>
      </c>
      <c r="D451" s="41" t="s">
        <v>564</v>
      </c>
      <c r="E451" s="41" t="s">
        <v>1252</v>
      </c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</row>
    <row r="452" spans="1:18" s="38" customFormat="1" ht="12.75" customHeight="1">
      <c r="A452" s="41" t="s">
        <v>189</v>
      </c>
      <c r="B452" s="41" t="s">
        <v>1131</v>
      </c>
      <c r="C452" s="41" t="s">
        <v>1132</v>
      </c>
      <c r="D452" s="41" t="s">
        <v>564</v>
      </c>
      <c r="E452" s="41" t="s">
        <v>1252</v>
      </c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</row>
    <row r="453" spans="1:18" s="38" customFormat="1" ht="12.75" customHeight="1">
      <c r="A453" s="75" t="s">
        <v>189</v>
      </c>
      <c r="B453" s="75" t="s">
        <v>262</v>
      </c>
      <c r="C453" s="75" t="s">
        <v>263</v>
      </c>
      <c r="D453" s="41" t="s">
        <v>564</v>
      </c>
      <c r="E453" s="41" t="s">
        <v>1252</v>
      </c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</row>
    <row r="454" spans="1:18" s="38" customFormat="1" ht="12.75" customHeight="1">
      <c r="A454" s="75" t="s">
        <v>189</v>
      </c>
      <c r="B454" s="75" t="s">
        <v>264</v>
      </c>
      <c r="C454" s="75" t="s">
        <v>265</v>
      </c>
      <c r="D454" s="104" t="s">
        <v>516</v>
      </c>
      <c r="E454" s="104" t="s">
        <v>516</v>
      </c>
      <c r="F454" s="104"/>
      <c r="G454" s="104" t="s">
        <v>516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</row>
    <row r="455" spans="1:18" s="38" customFormat="1" ht="12.75" customHeight="1">
      <c r="A455" s="41" t="s">
        <v>189</v>
      </c>
      <c r="B455" s="41" t="s">
        <v>1133</v>
      </c>
      <c r="C455" s="41" t="s">
        <v>1134</v>
      </c>
      <c r="D455" s="41" t="s">
        <v>564</v>
      </c>
      <c r="E455" s="41" t="s">
        <v>1252</v>
      </c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</row>
    <row r="456" spans="1:18" s="38" customFormat="1" ht="12.75" customHeight="1">
      <c r="A456" s="41" t="s">
        <v>189</v>
      </c>
      <c r="B456" s="41" t="s">
        <v>1135</v>
      </c>
      <c r="C456" s="41" t="s">
        <v>1136</v>
      </c>
      <c r="D456" s="41" t="s">
        <v>564</v>
      </c>
      <c r="E456" s="41" t="s">
        <v>1252</v>
      </c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</row>
    <row r="457" spans="1:18" s="38" customFormat="1" ht="12.75" customHeight="1">
      <c r="A457" s="108" t="s">
        <v>189</v>
      </c>
      <c r="B457" s="108" t="s">
        <v>268</v>
      </c>
      <c r="C457" s="108" t="s">
        <v>269</v>
      </c>
      <c r="D457" s="109" t="s">
        <v>564</v>
      </c>
      <c r="E457" s="109" t="s">
        <v>1252</v>
      </c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</row>
    <row r="458" spans="1:18" ht="12.75" customHeight="1">
      <c r="A458" s="41"/>
      <c r="B458" s="63">
        <f>COUNTA(B370:B457)</f>
        <v>88</v>
      </c>
      <c r="C458" s="42"/>
      <c r="D458" s="63">
        <f>COUNTIF(D370:D457,"Yes")</f>
        <v>33</v>
      </c>
      <c r="E458" s="63">
        <f>COUNTIF(E370:E457,"Yeses")</f>
        <v>0</v>
      </c>
      <c r="F458" s="63">
        <f aca="true" t="shared" si="3" ref="F458:R458">COUNTIF(F370:F457,"Yes")</f>
        <v>0</v>
      </c>
      <c r="G458" s="63">
        <f t="shared" si="3"/>
        <v>33</v>
      </c>
      <c r="H458" s="63">
        <f t="shared" si="3"/>
        <v>0</v>
      </c>
      <c r="I458" s="63">
        <f t="shared" si="3"/>
        <v>0</v>
      </c>
      <c r="J458" s="63">
        <f t="shared" si="3"/>
        <v>0</v>
      </c>
      <c r="K458" s="63">
        <f t="shared" si="3"/>
        <v>0</v>
      </c>
      <c r="L458" s="63">
        <f t="shared" si="3"/>
        <v>0</v>
      </c>
      <c r="M458" s="63">
        <f t="shared" si="3"/>
        <v>0</v>
      </c>
      <c r="N458" s="63">
        <f t="shared" si="3"/>
        <v>0</v>
      </c>
      <c r="O458" s="63">
        <f t="shared" si="3"/>
        <v>0</v>
      </c>
      <c r="P458" s="63">
        <f t="shared" si="3"/>
        <v>0</v>
      </c>
      <c r="Q458" s="63">
        <f t="shared" si="3"/>
        <v>0</v>
      </c>
      <c r="R458" s="63">
        <f t="shared" si="3"/>
        <v>0</v>
      </c>
    </row>
    <row r="459" spans="1:18" ht="12.75" customHeight="1">
      <c r="A459" s="41"/>
      <c r="B459" s="42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</row>
    <row r="460" spans="1:18" s="38" customFormat="1" ht="12.75" customHeight="1">
      <c r="A460" s="75" t="s">
        <v>272</v>
      </c>
      <c r="B460" s="75" t="s">
        <v>273</v>
      </c>
      <c r="C460" s="75" t="s">
        <v>274</v>
      </c>
      <c r="D460" s="41" t="s">
        <v>564</v>
      </c>
      <c r="E460" s="41" t="s">
        <v>1252</v>
      </c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</row>
    <row r="461" spans="1:22" s="42" customFormat="1" ht="12.75" customHeight="1">
      <c r="A461" s="75" t="s">
        <v>272</v>
      </c>
      <c r="B461" s="75" t="s">
        <v>275</v>
      </c>
      <c r="C461" s="75" t="s">
        <v>276</v>
      </c>
      <c r="D461" s="41" t="s">
        <v>564</v>
      </c>
      <c r="E461" s="41" t="s">
        <v>1252</v>
      </c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38"/>
      <c r="T461" s="38"/>
      <c r="U461" s="38"/>
      <c r="V461" s="38"/>
    </row>
    <row r="462" spans="1:22" s="42" customFormat="1" ht="12.75" customHeight="1">
      <c r="A462" s="75" t="s">
        <v>272</v>
      </c>
      <c r="B462" s="75" t="s">
        <v>277</v>
      </c>
      <c r="C462" s="75" t="s">
        <v>278</v>
      </c>
      <c r="D462" s="41" t="s">
        <v>564</v>
      </c>
      <c r="E462" s="41" t="s">
        <v>1252</v>
      </c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38"/>
      <c r="T462" s="38"/>
      <c r="U462" s="38"/>
      <c r="V462" s="38"/>
    </row>
    <row r="463" spans="1:22" s="42" customFormat="1" ht="12.75" customHeight="1">
      <c r="A463" s="41" t="s">
        <v>272</v>
      </c>
      <c r="B463" s="41" t="s">
        <v>1137</v>
      </c>
      <c r="C463" s="41" t="s">
        <v>1138</v>
      </c>
      <c r="D463" s="41" t="s">
        <v>564</v>
      </c>
      <c r="E463" s="41" t="s">
        <v>1252</v>
      </c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38"/>
      <c r="T463" s="38"/>
      <c r="U463" s="38"/>
      <c r="V463" s="38"/>
    </row>
    <row r="464" spans="1:22" s="42" customFormat="1" ht="12.75" customHeight="1">
      <c r="A464" s="75" t="s">
        <v>272</v>
      </c>
      <c r="B464" s="75" t="s">
        <v>279</v>
      </c>
      <c r="C464" s="75" t="s">
        <v>280</v>
      </c>
      <c r="D464" s="41" t="s">
        <v>564</v>
      </c>
      <c r="E464" s="41" t="s">
        <v>1252</v>
      </c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38"/>
      <c r="T464" s="38"/>
      <c r="U464" s="38"/>
      <c r="V464" s="38"/>
    </row>
    <row r="465" spans="1:22" s="42" customFormat="1" ht="12.75" customHeight="1">
      <c r="A465" s="75" t="s">
        <v>272</v>
      </c>
      <c r="B465" s="75" t="s">
        <v>281</v>
      </c>
      <c r="C465" s="75" t="s">
        <v>282</v>
      </c>
      <c r="D465" s="41" t="s">
        <v>564</v>
      </c>
      <c r="E465" s="41" t="s">
        <v>1252</v>
      </c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38"/>
      <c r="T465" s="38"/>
      <c r="U465" s="38"/>
      <c r="V465" s="38"/>
    </row>
    <row r="466" spans="1:22" s="42" customFormat="1" ht="12.75" customHeight="1">
      <c r="A466" s="75" t="s">
        <v>272</v>
      </c>
      <c r="B466" s="75" t="s">
        <v>283</v>
      </c>
      <c r="C466" s="75" t="s">
        <v>284</v>
      </c>
      <c r="D466" s="41" t="s">
        <v>564</v>
      </c>
      <c r="E466" s="41" t="s">
        <v>1252</v>
      </c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38"/>
      <c r="T466" s="38"/>
      <c r="U466" s="38"/>
      <c r="V466" s="38"/>
    </row>
    <row r="467" spans="1:22" s="42" customFormat="1" ht="12.75" customHeight="1">
      <c r="A467" s="75" t="s">
        <v>272</v>
      </c>
      <c r="B467" s="75" t="s">
        <v>285</v>
      </c>
      <c r="C467" s="75" t="s">
        <v>286</v>
      </c>
      <c r="D467" s="41" t="s">
        <v>564</v>
      </c>
      <c r="E467" s="41" t="s">
        <v>1252</v>
      </c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38"/>
      <c r="T467" s="38"/>
      <c r="U467" s="38"/>
      <c r="V467" s="38"/>
    </row>
    <row r="468" spans="1:18" s="38" customFormat="1" ht="12.75" customHeight="1">
      <c r="A468" s="75" t="s">
        <v>272</v>
      </c>
      <c r="B468" s="75" t="s">
        <v>287</v>
      </c>
      <c r="C468" s="75" t="s">
        <v>288</v>
      </c>
      <c r="D468" s="104" t="s">
        <v>516</v>
      </c>
      <c r="E468" s="104" t="s">
        <v>516</v>
      </c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 t="s">
        <v>516</v>
      </c>
      <c r="Q468" s="41"/>
      <c r="R468" s="41"/>
    </row>
    <row r="469" spans="1:18" s="38" customFormat="1" ht="12.75" customHeight="1">
      <c r="A469" s="75" t="s">
        <v>272</v>
      </c>
      <c r="B469" s="75" t="s">
        <v>289</v>
      </c>
      <c r="C469" s="75" t="s">
        <v>290</v>
      </c>
      <c r="D469" s="41" t="s">
        <v>564</v>
      </c>
      <c r="E469" s="41" t="s">
        <v>1252</v>
      </c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</row>
    <row r="470" spans="1:18" s="38" customFormat="1" ht="12.75" customHeight="1">
      <c r="A470" s="75" t="s">
        <v>272</v>
      </c>
      <c r="B470" s="75" t="s">
        <v>291</v>
      </c>
      <c r="C470" s="75" t="s">
        <v>292</v>
      </c>
      <c r="D470" s="41" t="s">
        <v>564</v>
      </c>
      <c r="E470" s="41" t="s">
        <v>1252</v>
      </c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</row>
    <row r="471" spans="1:18" s="38" customFormat="1" ht="12.75" customHeight="1">
      <c r="A471" s="75" t="s">
        <v>272</v>
      </c>
      <c r="B471" s="75" t="s">
        <v>293</v>
      </c>
      <c r="C471" s="75" t="s">
        <v>294</v>
      </c>
      <c r="D471" s="41" t="s">
        <v>564</v>
      </c>
      <c r="E471" s="41" t="s">
        <v>1252</v>
      </c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</row>
    <row r="472" spans="1:18" s="38" customFormat="1" ht="12.75" customHeight="1">
      <c r="A472" s="75" t="s">
        <v>272</v>
      </c>
      <c r="B472" s="75" t="s">
        <v>548</v>
      </c>
      <c r="C472" s="75" t="s">
        <v>295</v>
      </c>
      <c r="D472" s="104" t="s">
        <v>516</v>
      </c>
      <c r="E472" s="104" t="s">
        <v>516</v>
      </c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 t="s">
        <v>516</v>
      </c>
      <c r="Q472" s="41"/>
      <c r="R472" s="41"/>
    </row>
    <row r="473" spans="1:18" s="38" customFormat="1" ht="12.75" customHeight="1">
      <c r="A473" s="75" t="s">
        <v>272</v>
      </c>
      <c r="B473" s="75" t="s">
        <v>296</v>
      </c>
      <c r="C473" s="75" t="s">
        <v>297</v>
      </c>
      <c r="D473" s="41" t="s">
        <v>564</v>
      </c>
      <c r="E473" s="41" t="s">
        <v>1252</v>
      </c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</row>
    <row r="474" spans="1:18" s="38" customFormat="1" ht="12.75" customHeight="1">
      <c r="A474" s="107" t="s">
        <v>272</v>
      </c>
      <c r="B474" s="107" t="s">
        <v>298</v>
      </c>
      <c r="C474" s="107" t="s">
        <v>299</v>
      </c>
      <c r="D474" s="109" t="s">
        <v>564</v>
      </c>
      <c r="E474" s="109" t="s">
        <v>1252</v>
      </c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</row>
    <row r="475" spans="1:18" ht="12.75" customHeight="1">
      <c r="A475" s="41"/>
      <c r="B475" s="63">
        <f>COUNTA(B460:B474)</f>
        <v>15</v>
      </c>
      <c r="C475" s="42"/>
      <c r="D475" s="63">
        <f>COUNTIF(D460:D474,"Yes")</f>
        <v>2</v>
      </c>
      <c r="E475" s="63">
        <f>COUNTIF(E460:E474,"Yeses")</f>
        <v>0</v>
      </c>
      <c r="F475" s="63">
        <f aca="true" t="shared" si="4" ref="F475:R475">COUNTIF(F460:F474,"Yes")</f>
        <v>0</v>
      </c>
      <c r="G475" s="63">
        <f t="shared" si="4"/>
        <v>0</v>
      </c>
      <c r="H475" s="63">
        <f t="shared" si="4"/>
        <v>0</v>
      </c>
      <c r="I475" s="63">
        <f t="shared" si="4"/>
        <v>0</v>
      </c>
      <c r="J475" s="63">
        <f t="shared" si="4"/>
        <v>0</v>
      </c>
      <c r="K475" s="63">
        <f t="shared" si="4"/>
        <v>0</v>
      </c>
      <c r="L475" s="63">
        <f t="shared" si="4"/>
        <v>0</v>
      </c>
      <c r="M475" s="63">
        <f t="shared" si="4"/>
        <v>0</v>
      </c>
      <c r="N475" s="63">
        <f t="shared" si="4"/>
        <v>0</v>
      </c>
      <c r="O475" s="63">
        <f t="shared" si="4"/>
        <v>0</v>
      </c>
      <c r="P475" s="63">
        <f t="shared" si="4"/>
        <v>2</v>
      </c>
      <c r="Q475" s="63">
        <f t="shared" si="4"/>
        <v>0</v>
      </c>
      <c r="R475" s="63">
        <f t="shared" si="4"/>
        <v>0</v>
      </c>
    </row>
    <row r="476" spans="1:18" ht="12.75" customHeight="1">
      <c r="A476" s="41"/>
      <c r="B476" s="42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</row>
    <row r="477" spans="1:18" s="38" customFormat="1" ht="12.75" customHeight="1">
      <c r="A477" s="75" t="s">
        <v>300</v>
      </c>
      <c r="B477" s="75" t="s">
        <v>301</v>
      </c>
      <c r="C477" s="75" t="s">
        <v>302</v>
      </c>
      <c r="D477" s="41" t="s">
        <v>564</v>
      </c>
      <c r="E477" s="41" t="s">
        <v>1252</v>
      </c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</row>
    <row r="478" spans="1:22" s="42" customFormat="1" ht="12.75" customHeight="1">
      <c r="A478" s="75" t="s">
        <v>300</v>
      </c>
      <c r="B478" s="75" t="s">
        <v>303</v>
      </c>
      <c r="C478" s="75" t="s">
        <v>304</v>
      </c>
      <c r="D478" s="41" t="s">
        <v>564</v>
      </c>
      <c r="E478" s="41" t="s">
        <v>1252</v>
      </c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38"/>
      <c r="T478" s="38"/>
      <c r="U478" s="38"/>
      <c r="V478" s="38"/>
    </row>
    <row r="479" spans="1:22" s="42" customFormat="1" ht="12.75" customHeight="1">
      <c r="A479" s="75" t="s">
        <v>300</v>
      </c>
      <c r="B479" s="75" t="s">
        <v>305</v>
      </c>
      <c r="C479" s="75" t="s">
        <v>193</v>
      </c>
      <c r="D479" s="41" t="s">
        <v>564</v>
      </c>
      <c r="E479" s="41" t="s">
        <v>1252</v>
      </c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38"/>
      <c r="T479" s="38"/>
      <c r="U479" s="38"/>
      <c r="V479" s="38"/>
    </row>
    <row r="480" spans="1:22" s="42" customFormat="1" ht="12.75" customHeight="1">
      <c r="A480" s="75" t="s">
        <v>300</v>
      </c>
      <c r="B480" s="75" t="s">
        <v>306</v>
      </c>
      <c r="C480" s="75" t="s">
        <v>307</v>
      </c>
      <c r="D480" s="41" t="s">
        <v>564</v>
      </c>
      <c r="E480" s="41" t="s">
        <v>1252</v>
      </c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38"/>
      <c r="T480" s="38"/>
      <c r="U480" s="38"/>
      <c r="V480" s="38"/>
    </row>
    <row r="481" spans="1:18" s="42" customFormat="1" ht="12.75" customHeight="1">
      <c r="A481" s="75" t="s">
        <v>300</v>
      </c>
      <c r="B481" s="75" t="s">
        <v>308</v>
      </c>
      <c r="C481" s="75" t="s">
        <v>309</v>
      </c>
      <c r="D481" s="104" t="s">
        <v>516</v>
      </c>
      <c r="E481" s="104" t="s">
        <v>516</v>
      </c>
      <c r="F481" s="104"/>
      <c r="G481" s="104" t="s">
        <v>516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</row>
    <row r="482" spans="1:18" s="42" customFormat="1" ht="12.75" customHeight="1">
      <c r="A482" s="75" t="s">
        <v>300</v>
      </c>
      <c r="B482" s="75" t="s">
        <v>310</v>
      </c>
      <c r="C482" s="75" t="s">
        <v>311</v>
      </c>
      <c r="D482" s="104" t="s">
        <v>516</v>
      </c>
      <c r="E482" s="104" t="s">
        <v>516</v>
      </c>
      <c r="F482" s="104"/>
      <c r="G482" s="104" t="s">
        <v>516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</row>
    <row r="483" spans="1:18" s="42" customFormat="1" ht="12.75" customHeight="1">
      <c r="A483" s="75" t="s">
        <v>300</v>
      </c>
      <c r="B483" s="75" t="s">
        <v>312</v>
      </c>
      <c r="C483" s="75" t="s">
        <v>313</v>
      </c>
      <c r="D483" s="41" t="s">
        <v>564</v>
      </c>
      <c r="E483" s="41" t="s">
        <v>1252</v>
      </c>
      <c r="F483" s="104"/>
      <c r="G483" s="104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</row>
    <row r="484" spans="1:18" s="42" customFormat="1" ht="12.75" customHeight="1">
      <c r="A484" s="41" t="s">
        <v>300</v>
      </c>
      <c r="B484" s="41" t="s">
        <v>1139</v>
      </c>
      <c r="C484" s="41" t="s">
        <v>1140</v>
      </c>
      <c r="D484" s="41" t="s">
        <v>564</v>
      </c>
      <c r="E484" s="41" t="s">
        <v>1252</v>
      </c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</row>
    <row r="485" spans="1:18" s="42" customFormat="1" ht="12.75" customHeight="1">
      <c r="A485" s="41" t="s">
        <v>300</v>
      </c>
      <c r="B485" s="41" t="s">
        <v>1141</v>
      </c>
      <c r="C485" s="41" t="s">
        <v>1142</v>
      </c>
      <c r="D485" s="104" t="s">
        <v>516</v>
      </c>
      <c r="E485" s="104" t="s">
        <v>516</v>
      </c>
      <c r="F485" s="41"/>
      <c r="G485" s="41" t="s">
        <v>516</v>
      </c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</row>
    <row r="486" spans="1:22" s="42" customFormat="1" ht="12.75" customHeight="1">
      <c r="A486" s="75" t="s">
        <v>300</v>
      </c>
      <c r="B486" s="75" t="s">
        <v>314</v>
      </c>
      <c r="C486" s="75" t="s">
        <v>315</v>
      </c>
      <c r="D486" s="41" t="s">
        <v>564</v>
      </c>
      <c r="E486" s="41" t="s">
        <v>1252</v>
      </c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38"/>
      <c r="T486" s="38"/>
      <c r="U486" s="38"/>
      <c r="V486" s="38"/>
    </row>
    <row r="487" spans="1:22" s="42" customFormat="1" ht="12.75" customHeight="1">
      <c r="A487" s="75" t="s">
        <v>300</v>
      </c>
      <c r="B487" s="75" t="s">
        <v>317</v>
      </c>
      <c r="C487" s="75" t="s">
        <v>318</v>
      </c>
      <c r="D487" s="41" t="s">
        <v>564</v>
      </c>
      <c r="E487" s="41" t="s">
        <v>1252</v>
      </c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38"/>
      <c r="T487" s="38"/>
      <c r="U487" s="38"/>
      <c r="V487" s="38"/>
    </row>
    <row r="488" spans="1:22" s="42" customFormat="1" ht="12.75" customHeight="1">
      <c r="A488" s="75" t="s">
        <v>300</v>
      </c>
      <c r="B488" s="75" t="s">
        <v>319</v>
      </c>
      <c r="C488" s="75" t="s">
        <v>320</v>
      </c>
      <c r="D488" s="41" t="s">
        <v>564</v>
      </c>
      <c r="E488" s="41" t="s">
        <v>1252</v>
      </c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38"/>
      <c r="T488" s="38"/>
      <c r="U488" s="38"/>
      <c r="V488" s="38"/>
    </row>
    <row r="489" spans="1:18" s="38" customFormat="1" ht="12.75" customHeight="1">
      <c r="A489" s="75" t="s">
        <v>300</v>
      </c>
      <c r="B489" s="75" t="s">
        <v>321</v>
      </c>
      <c r="C489" s="75" t="s">
        <v>322</v>
      </c>
      <c r="D489" s="41" t="s">
        <v>564</v>
      </c>
      <c r="E489" s="41" t="s">
        <v>1252</v>
      </c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</row>
    <row r="490" spans="1:18" s="38" customFormat="1" ht="12.75" customHeight="1">
      <c r="A490" s="41" t="s">
        <v>300</v>
      </c>
      <c r="B490" s="41" t="s">
        <v>1143</v>
      </c>
      <c r="C490" s="41" t="s">
        <v>1144</v>
      </c>
      <c r="D490" s="104" t="s">
        <v>516</v>
      </c>
      <c r="E490" s="104" t="s">
        <v>516</v>
      </c>
      <c r="F490" s="41"/>
      <c r="G490" s="41" t="s">
        <v>516</v>
      </c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</row>
    <row r="491" spans="1:18" s="38" customFormat="1" ht="12.75" customHeight="1">
      <c r="A491" s="41" t="s">
        <v>300</v>
      </c>
      <c r="B491" s="41" t="s">
        <v>1145</v>
      </c>
      <c r="C491" s="41" t="s">
        <v>1146</v>
      </c>
      <c r="D491" s="104" t="s">
        <v>516</v>
      </c>
      <c r="E491" s="104" t="s">
        <v>516</v>
      </c>
      <c r="F491" s="41"/>
      <c r="G491" s="41" t="s">
        <v>516</v>
      </c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</row>
    <row r="492" spans="1:18" s="38" customFormat="1" ht="12.75" customHeight="1">
      <c r="A492" s="75" t="s">
        <v>300</v>
      </c>
      <c r="B492" s="75" t="s">
        <v>323</v>
      </c>
      <c r="C492" s="75" t="s">
        <v>324</v>
      </c>
      <c r="D492" s="41" t="s">
        <v>564</v>
      </c>
      <c r="E492" s="41" t="s">
        <v>1252</v>
      </c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</row>
    <row r="493" spans="1:18" s="38" customFormat="1" ht="12.75" customHeight="1">
      <c r="A493" s="75" t="s">
        <v>300</v>
      </c>
      <c r="B493" s="75" t="s">
        <v>325</v>
      </c>
      <c r="C493" s="75" t="s">
        <v>326</v>
      </c>
      <c r="D493" s="41" t="s">
        <v>564</v>
      </c>
      <c r="E493" s="41" t="s">
        <v>1252</v>
      </c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</row>
    <row r="494" spans="1:18" s="38" customFormat="1" ht="12.75" customHeight="1">
      <c r="A494" s="75" t="s">
        <v>300</v>
      </c>
      <c r="B494" s="75" t="s">
        <v>327</v>
      </c>
      <c r="C494" s="75" t="s">
        <v>328</v>
      </c>
      <c r="D494" s="41" t="s">
        <v>564</v>
      </c>
      <c r="E494" s="41" t="s">
        <v>1252</v>
      </c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</row>
    <row r="495" spans="1:18" s="38" customFormat="1" ht="12.75" customHeight="1">
      <c r="A495" s="75" t="s">
        <v>300</v>
      </c>
      <c r="B495" s="75" t="s">
        <v>329</v>
      </c>
      <c r="C495" s="75" t="s">
        <v>330</v>
      </c>
      <c r="D495" s="41" t="s">
        <v>564</v>
      </c>
      <c r="E495" s="41" t="s">
        <v>1252</v>
      </c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</row>
    <row r="496" spans="1:18" s="38" customFormat="1" ht="12.75" customHeight="1">
      <c r="A496" s="41" t="s">
        <v>300</v>
      </c>
      <c r="B496" s="41" t="s">
        <v>1147</v>
      </c>
      <c r="C496" s="41" t="s">
        <v>1148</v>
      </c>
      <c r="D496" s="104" t="s">
        <v>516</v>
      </c>
      <c r="E496" s="104" t="s">
        <v>516</v>
      </c>
      <c r="F496" s="41"/>
      <c r="G496" s="41" t="s">
        <v>516</v>
      </c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</row>
    <row r="497" spans="1:18" s="38" customFormat="1" ht="12.75" customHeight="1">
      <c r="A497" s="75" t="s">
        <v>300</v>
      </c>
      <c r="B497" s="75" t="s">
        <v>331</v>
      </c>
      <c r="C497" s="75" t="s">
        <v>332</v>
      </c>
      <c r="D497" s="104" t="s">
        <v>516</v>
      </c>
      <c r="E497" s="104" t="s">
        <v>516</v>
      </c>
      <c r="F497" s="104"/>
      <c r="G497" s="104" t="s">
        <v>516</v>
      </c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</row>
    <row r="498" spans="1:18" s="38" customFormat="1" ht="12.75" customHeight="1">
      <c r="A498" s="75" t="s">
        <v>300</v>
      </c>
      <c r="B498" s="75" t="s">
        <v>334</v>
      </c>
      <c r="C498" s="75" t="s">
        <v>332</v>
      </c>
      <c r="D498" s="104" t="s">
        <v>516</v>
      </c>
      <c r="E498" s="104" t="s">
        <v>516</v>
      </c>
      <c r="F498" s="104"/>
      <c r="G498" s="104" t="s">
        <v>516</v>
      </c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</row>
    <row r="499" spans="1:18" s="38" customFormat="1" ht="12.75" customHeight="1">
      <c r="A499" s="75" t="s">
        <v>300</v>
      </c>
      <c r="B499" s="75" t="s">
        <v>335</v>
      </c>
      <c r="C499" s="75" t="s">
        <v>332</v>
      </c>
      <c r="D499" s="104" t="s">
        <v>516</v>
      </c>
      <c r="E499" s="104" t="s">
        <v>516</v>
      </c>
      <c r="F499" s="104"/>
      <c r="G499" s="104" t="s">
        <v>516</v>
      </c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</row>
    <row r="500" spans="1:18" s="38" customFormat="1" ht="12.75" customHeight="1">
      <c r="A500" s="75" t="s">
        <v>300</v>
      </c>
      <c r="B500" s="75" t="s">
        <v>333</v>
      </c>
      <c r="C500" s="75" t="s">
        <v>332</v>
      </c>
      <c r="D500" s="104" t="s">
        <v>516</v>
      </c>
      <c r="E500" s="104" t="s">
        <v>516</v>
      </c>
      <c r="F500" s="104"/>
      <c r="G500" s="104" t="s">
        <v>516</v>
      </c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</row>
    <row r="501" spans="1:18" s="38" customFormat="1" ht="12.75" customHeight="1">
      <c r="A501" s="107" t="s">
        <v>300</v>
      </c>
      <c r="B501" s="107" t="s">
        <v>336</v>
      </c>
      <c r="C501" s="107" t="s">
        <v>337</v>
      </c>
      <c r="D501" s="109" t="s">
        <v>564</v>
      </c>
      <c r="E501" s="109" t="s">
        <v>1252</v>
      </c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</row>
    <row r="502" spans="1:18" ht="12.75" customHeight="1">
      <c r="A502" s="41"/>
      <c r="B502" s="63">
        <f>COUNTA(B477:B501)</f>
        <v>25</v>
      </c>
      <c r="C502" s="42"/>
      <c r="D502" s="63">
        <f>COUNTIF(D477:D501,"Yes")</f>
        <v>10</v>
      </c>
      <c r="E502" s="63">
        <f>COUNTIF(E477:E501,"Yeses")</f>
        <v>0</v>
      </c>
      <c r="F502" s="63">
        <f aca="true" t="shared" si="5" ref="F502:R502">COUNTIF(F477:F501,"Yes")</f>
        <v>0</v>
      </c>
      <c r="G502" s="63">
        <f t="shared" si="5"/>
        <v>10</v>
      </c>
      <c r="H502" s="63">
        <f t="shared" si="5"/>
        <v>0</v>
      </c>
      <c r="I502" s="63">
        <f t="shared" si="5"/>
        <v>0</v>
      </c>
      <c r="J502" s="63">
        <f t="shared" si="5"/>
        <v>0</v>
      </c>
      <c r="K502" s="63">
        <f t="shared" si="5"/>
        <v>0</v>
      </c>
      <c r="L502" s="63">
        <f t="shared" si="5"/>
        <v>0</v>
      </c>
      <c r="M502" s="63">
        <f t="shared" si="5"/>
        <v>0</v>
      </c>
      <c r="N502" s="63">
        <f t="shared" si="5"/>
        <v>0</v>
      </c>
      <c r="O502" s="63">
        <f t="shared" si="5"/>
        <v>0</v>
      </c>
      <c r="P502" s="63">
        <f t="shared" si="5"/>
        <v>0</v>
      </c>
      <c r="Q502" s="63">
        <f t="shared" si="5"/>
        <v>0</v>
      </c>
      <c r="R502" s="63">
        <f t="shared" si="5"/>
        <v>0</v>
      </c>
    </row>
    <row r="503" spans="1:18" ht="12.75" customHeight="1">
      <c r="A503" s="41"/>
      <c r="B503" s="42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</row>
    <row r="504" spans="1:18" s="38" customFormat="1" ht="12.75" customHeight="1">
      <c r="A504" s="41" t="s">
        <v>338</v>
      </c>
      <c r="B504" s="41" t="s">
        <v>1149</v>
      </c>
      <c r="C504" s="41" t="s">
        <v>1150</v>
      </c>
      <c r="D504" s="41" t="s">
        <v>564</v>
      </c>
      <c r="E504" s="41" t="s">
        <v>1252</v>
      </c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</row>
    <row r="505" spans="1:22" s="42" customFormat="1" ht="12.75" customHeight="1">
      <c r="A505" s="75" t="s">
        <v>338</v>
      </c>
      <c r="B505" s="75" t="s">
        <v>343</v>
      </c>
      <c r="C505" s="75" t="s">
        <v>344</v>
      </c>
      <c r="D505" s="41" t="s">
        <v>564</v>
      </c>
      <c r="E505" s="41" t="s">
        <v>1252</v>
      </c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38"/>
      <c r="T505" s="38"/>
      <c r="U505" s="38"/>
      <c r="V505" s="38"/>
    </row>
    <row r="506" spans="1:22" s="42" customFormat="1" ht="12.75" customHeight="1">
      <c r="A506" s="41" t="s">
        <v>338</v>
      </c>
      <c r="B506" s="41" t="s">
        <v>1151</v>
      </c>
      <c r="C506" s="41" t="s">
        <v>1152</v>
      </c>
      <c r="D506" s="41" t="s">
        <v>564</v>
      </c>
      <c r="E506" s="41" t="s">
        <v>1252</v>
      </c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38"/>
      <c r="T506" s="38"/>
      <c r="U506" s="38"/>
      <c r="V506" s="38"/>
    </row>
    <row r="507" spans="1:22" s="42" customFormat="1" ht="12.75" customHeight="1">
      <c r="A507" s="41" t="s">
        <v>338</v>
      </c>
      <c r="B507" s="41" t="s">
        <v>1153</v>
      </c>
      <c r="C507" s="41" t="s">
        <v>1154</v>
      </c>
      <c r="D507" s="41" t="s">
        <v>564</v>
      </c>
      <c r="E507" s="41" t="s">
        <v>1252</v>
      </c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38"/>
      <c r="T507" s="38"/>
      <c r="U507" s="38"/>
      <c r="V507" s="38"/>
    </row>
    <row r="508" spans="1:22" s="42" customFormat="1" ht="12.75" customHeight="1">
      <c r="A508" s="41" t="s">
        <v>338</v>
      </c>
      <c r="B508" s="41" t="s">
        <v>1155</v>
      </c>
      <c r="C508" s="41" t="s">
        <v>1156</v>
      </c>
      <c r="D508" s="41" t="s">
        <v>564</v>
      </c>
      <c r="E508" s="41" t="s">
        <v>1252</v>
      </c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38"/>
      <c r="T508" s="38"/>
      <c r="U508" s="38"/>
      <c r="V508" s="38"/>
    </row>
    <row r="509" spans="1:22" s="42" customFormat="1" ht="12.75" customHeight="1">
      <c r="A509" s="75" t="s">
        <v>338</v>
      </c>
      <c r="B509" s="75" t="s">
        <v>345</v>
      </c>
      <c r="C509" s="75" t="s">
        <v>346</v>
      </c>
      <c r="D509" s="41" t="s">
        <v>564</v>
      </c>
      <c r="E509" s="41" t="s">
        <v>1252</v>
      </c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38"/>
      <c r="T509" s="38"/>
      <c r="U509" s="38"/>
      <c r="V509" s="38"/>
    </row>
    <row r="510" spans="1:22" s="42" customFormat="1" ht="12.75" customHeight="1">
      <c r="A510" s="41" t="s">
        <v>338</v>
      </c>
      <c r="B510" s="41" t="s">
        <v>1157</v>
      </c>
      <c r="C510" s="41" t="s">
        <v>1158</v>
      </c>
      <c r="D510" s="41" t="s">
        <v>564</v>
      </c>
      <c r="E510" s="41" t="s">
        <v>1252</v>
      </c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38"/>
      <c r="T510" s="38"/>
      <c r="U510" s="38"/>
      <c r="V510" s="38"/>
    </row>
    <row r="511" spans="1:22" s="42" customFormat="1" ht="12.75" customHeight="1">
      <c r="A511" s="41" t="s">
        <v>338</v>
      </c>
      <c r="B511" s="41" t="s">
        <v>1159</v>
      </c>
      <c r="C511" s="41" t="s">
        <v>1160</v>
      </c>
      <c r="D511" s="41" t="s">
        <v>564</v>
      </c>
      <c r="E511" s="41" t="s">
        <v>1252</v>
      </c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38"/>
      <c r="T511" s="38"/>
      <c r="U511" s="38"/>
      <c r="V511" s="38"/>
    </row>
    <row r="512" spans="1:22" s="42" customFormat="1" ht="12.75" customHeight="1">
      <c r="A512" s="75" t="s">
        <v>338</v>
      </c>
      <c r="B512" s="75" t="s">
        <v>347</v>
      </c>
      <c r="C512" s="75" t="s">
        <v>348</v>
      </c>
      <c r="D512" s="41" t="s">
        <v>564</v>
      </c>
      <c r="E512" s="41" t="s">
        <v>1252</v>
      </c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38"/>
      <c r="T512" s="38"/>
      <c r="U512" s="38"/>
      <c r="V512" s="38"/>
    </row>
    <row r="513" spans="1:22" s="42" customFormat="1" ht="12.75" customHeight="1">
      <c r="A513" s="75" t="s">
        <v>338</v>
      </c>
      <c r="B513" s="75" t="s">
        <v>349</v>
      </c>
      <c r="C513" s="75" t="s">
        <v>350</v>
      </c>
      <c r="D513" s="41" t="s">
        <v>564</v>
      </c>
      <c r="E513" s="41" t="s">
        <v>1252</v>
      </c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38"/>
      <c r="T513" s="38"/>
      <c r="U513" s="38"/>
      <c r="V513" s="38"/>
    </row>
    <row r="514" spans="1:22" s="42" customFormat="1" ht="12.75" customHeight="1">
      <c r="A514" s="75" t="s">
        <v>338</v>
      </c>
      <c r="B514" s="75" t="s">
        <v>549</v>
      </c>
      <c r="C514" s="75" t="s">
        <v>550</v>
      </c>
      <c r="D514" s="41" t="s">
        <v>564</v>
      </c>
      <c r="E514" s="41" t="s">
        <v>1252</v>
      </c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38"/>
      <c r="T514" s="38"/>
      <c r="U514" s="38"/>
      <c r="V514" s="38"/>
    </row>
    <row r="515" spans="1:22" s="42" customFormat="1" ht="12.75" customHeight="1">
      <c r="A515" s="41" t="s">
        <v>338</v>
      </c>
      <c r="B515" s="41" t="s">
        <v>1161</v>
      </c>
      <c r="C515" s="41" t="s">
        <v>1162</v>
      </c>
      <c r="D515" s="41" t="s">
        <v>564</v>
      </c>
      <c r="E515" s="41" t="s">
        <v>1252</v>
      </c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38"/>
      <c r="T515" s="38"/>
      <c r="U515" s="38"/>
      <c r="V515" s="38"/>
    </row>
    <row r="516" spans="1:22" s="42" customFormat="1" ht="12.75" customHeight="1">
      <c r="A516" s="41" t="s">
        <v>338</v>
      </c>
      <c r="B516" s="41" t="s">
        <v>1163</v>
      </c>
      <c r="C516" s="41" t="s">
        <v>1164</v>
      </c>
      <c r="D516" s="41" t="s">
        <v>564</v>
      </c>
      <c r="E516" s="41" t="s">
        <v>1252</v>
      </c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38"/>
      <c r="T516" s="38"/>
      <c r="U516" s="38"/>
      <c r="V516" s="38"/>
    </row>
    <row r="517" spans="1:22" s="42" customFormat="1" ht="12.75" customHeight="1">
      <c r="A517" s="75" t="s">
        <v>338</v>
      </c>
      <c r="B517" s="75" t="s">
        <v>351</v>
      </c>
      <c r="C517" s="75" t="s">
        <v>352</v>
      </c>
      <c r="D517" s="41" t="s">
        <v>564</v>
      </c>
      <c r="E517" s="41" t="s">
        <v>1252</v>
      </c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38"/>
      <c r="T517" s="38"/>
      <c r="U517" s="38"/>
      <c r="V517" s="38"/>
    </row>
    <row r="518" spans="1:22" s="42" customFormat="1" ht="12.75" customHeight="1">
      <c r="A518" s="75" t="s">
        <v>338</v>
      </c>
      <c r="B518" s="75" t="s">
        <v>353</v>
      </c>
      <c r="C518" s="75" t="s">
        <v>354</v>
      </c>
      <c r="D518" s="41" t="s">
        <v>564</v>
      </c>
      <c r="E518" s="41" t="s">
        <v>1252</v>
      </c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38"/>
      <c r="T518" s="38"/>
      <c r="U518" s="38"/>
      <c r="V518" s="38"/>
    </row>
    <row r="519" spans="1:22" s="42" customFormat="1" ht="12.75" customHeight="1">
      <c r="A519" s="75" t="s">
        <v>338</v>
      </c>
      <c r="B519" s="75" t="s">
        <v>355</v>
      </c>
      <c r="C519" s="75" t="s">
        <v>356</v>
      </c>
      <c r="D519" s="41" t="s">
        <v>564</v>
      </c>
      <c r="E519" s="41" t="s">
        <v>1252</v>
      </c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38"/>
      <c r="T519" s="38"/>
      <c r="U519" s="38"/>
      <c r="V519" s="38"/>
    </row>
    <row r="520" spans="1:22" s="42" customFormat="1" ht="12.75" customHeight="1">
      <c r="A520" s="41" t="s">
        <v>338</v>
      </c>
      <c r="B520" s="41" t="s">
        <v>1165</v>
      </c>
      <c r="C520" s="41" t="s">
        <v>1166</v>
      </c>
      <c r="D520" s="41" t="s">
        <v>564</v>
      </c>
      <c r="E520" s="41" t="s">
        <v>1252</v>
      </c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38"/>
      <c r="T520" s="38"/>
      <c r="U520" s="38"/>
      <c r="V520" s="38"/>
    </row>
    <row r="521" spans="1:22" s="42" customFormat="1" ht="12.75" customHeight="1">
      <c r="A521" s="75" t="s">
        <v>338</v>
      </c>
      <c r="B521" s="75" t="s">
        <v>357</v>
      </c>
      <c r="C521" s="75" t="s">
        <v>313</v>
      </c>
      <c r="D521" s="41" t="s">
        <v>564</v>
      </c>
      <c r="E521" s="41" t="s">
        <v>1252</v>
      </c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38"/>
      <c r="T521" s="38"/>
      <c r="U521" s="38"/>
      <c r="V521" s="38"/>
    </row>
    <row r="522" spans="1:22" s="42" customFormat="1" ht="12.75" customHeight="1">
      <c r="A522" s="75" t="s">
        <v>338</v>
      </c>
      <c r="B522" s="75" t="s">
        <v>358</v>
      </c>
      <c r="C522" s="75" t="s">
        <v>359</v>
      </c>
      <c r="D522" s="41" t="s">
        <v>564</v>
      </c>
      <c r="E522" s="41" t="s">
        <v>1252</v>
      </c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38"/>
      <c r="T522" s="38"/>
      <c r="U522" s="38"/>
      <c r="V522" s="38"/>
    </row>
    <row r="523" spans="1:22" s="42" customFormat="1" ht="12.75" customHeight="1">
      <c r="A523" s="75" t="s">
        <v>338</v>
      </c>
      <c r="B523" s="75" t="s">
        <v>360</v>
      </c>
      <c r="C523" s="75" t="s">
        <v>361</v>
      </c>
      <c r="D523" s="41" t="s">
        <v>564</v>
      </c>
      <c r="E523" s="41" t="s">
        <v>1252</v>
      </c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38"/>
      <c r="T523" s="38"/>
      <c r="U523" s="38"/>
      <c r="V523" s="38"/>
    </row>
    <row r="524" spans="1:22" s="42" customFormat="1" ht="12.75" customHeight="1">
      <c r="A524" s="75" t="s">
        <v>338</v>
      </c>
      <c r="B524" s="75" t="s">
        <v>362</v>
      </c>
      <c r="C524" s="75" t="s">
        <v>361</v>
      </c>
      <c r="D524" s="41" t="s">
        <v>564</v>
      </c>
      <c r="E524" s="41" t="s">
        <v>1252</v>
      </c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38"/>
      <c r="T524" s="38"/>
      <c r="U524" s="38"/>
      <c r="V524" s="38"/>
    </row>
    <row r="525" spans="1:22" s="42" customFormat="1" ht="12.75" customHeight="1">
      <c r="A525" s="75" t="s">
        <v>338</v>
      </c>
      <c r="B525" s="75" t="s">
        <v>363</v>
      </c>
      <c r="C525" s="75" t="s">
        <v>364</v>
      </c>
      <c r="D525" s="41" t="s">
        <v>564</v>
      </c>
      <c r="E525" s="41" t="s">
        <v>1252</v>
      </c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38"/>
      <c r="T525" s="38"/>
      <c r="U525" s="38"/>
      <c r="V525" s="38"/>
    </row>
    <row r="526" spans="1:22" s="42" customFormat="1" ht="12.75" customHeight="1">
      <c r="A526" s="75" t="s">
        <v>338</v>
      </c>
      <c r="B526" s="75" t="s">
        <v>365</v>
      </c>
      <c r="C526" s="75" t="s">
        <v>366</v>
      </c>
      <c r="D526" s="41" t="s">
        <v>564</v>
      </c>
      <c r="E526" s="41" t="s">
        <v>1252</v>
      </c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38"/>
      <c r="T526" s="38"/>
      <c r="U526" s="38"/>
      <c r="V526" s="38"/>
    </row>
    <row r="527" spans="1:22" s="42" customFormat="1" ht="12.75" customHeight="1">
      <c r="A527" s="75" t="s">
        <v>338</v>
      </c>
      <c r="B527" s="75" t="s">
        <v>367</v>
      </c>
      <c r="C527" s="75" t="s">
        <v>368</v>
      </c>
      <c r="D527" s="41" t="s">
        <v>564</v>
      </c>
      <c r="E527" s="41" t="s">
        <v>1252</v>
      </c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38"/>
      <c r="T527" s="38"/>
      <c r="U527" s="38"/>
      <c r="V527" s="38"/>
    </row>
    <row r="528" spans="1:22" s="42" customFormat="1" ht="12.75" customHeight="1">
      <c r="A528" s="75" t="s">
        <v>338</v>
      </c>
      <c r="B528" s="75" t="s">
        <v>369</v>
      </c>
      <c r="C528" s="75" t="s">
        <v>370</v>
      </c>
      <c r="D528" s="41" t="s">
        <v>564</v>
      </c>
      <c r="E528" s="41" t="s">
        <v>1252</v>
      </c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38"/>
      <c r="T528" s="38"/>
      <c r="U528" s="38"/>
      <c r="V528" s="38"/>
    </row>
    <row r="529" spans="1:22" s="42" customFormat="1" ht="12.75" customHeight="1">
      <c r="A529" s="75" t="s">
        <v>338</v>
      </c>
      <c r="B529" s="75" t="s">
        <v>551</v>
      </c>
      <c r="C529" s="75" t="s">
        <v>552</v>
      </c>
      <c r="D529" s="41" t="s">
        <v>564</v>
      </c>
      <c r="E529" s="41" t="s">
        <v>1252</v>
      </c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38"/>
      <c r="T529" s="38"/>
      <c r="U529" s="38"/>
      <c r="V529" s="38"/>
    </row>
    <row r="530" spans="1:22" s="42" customFormat="1" ht="12.75" customHeight="1">
      <c r="A530" s="41" t="s">
        <v>338</v>
      </c>
      <c r="B530" s="41" t="s">
        <v>1167</v>
      </c>
      <c r="C530" s="41" t="s">
        <v>1168</v>
      </c>
      <c r="D530" s="41" t="s">
        <v>564</v>
      </c>
      <c r="E530" s="41" t="s">
        <v>1252</v>
      </c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38"/>
      <c r="T530" s="38"/>
      <c r="U530" s="38"/>
      <c r="V530" s="38"/>
    </row>
    <row r="531" spans="1:22" s="42" customFormat="1" ht="12.75" customHeight="1">
      <c r="A531" s="41" t="s">
        <v>338</v>
      </c>
      <c r="B531" s="41" t="s">
        <v>1169</v>
      </c>
      <c r="C531" s="41" t="s">
        <v>1170</v>
      </c>
      <c r="D531" s="41" t="s">
        <v>564</v>
      </c>
      <c r="E531" s="41" t="s">
        <v>1252</v>
      </c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38"/>
      <c r="T531" s="38"/>
      <c r="U531" s="38"/>
      <c r="V531" s="38"/>
    </row>
    <row r="532" spans="1:22" s="42" customFormat="1" ht="12.75" customHeight="1">
      <c r="A532" s="41" t="s">
        <v>338</v>
      </c>
      <c r="B532" s="41" t="s">
        <v>1171</v>
      </c>
      <c r="C532" s="41" t="s">
        <v>1172</v>
      </c>
      <c r="D532" s="41" t="s">
        <v>564</v>
      </c>
      <c r="E532" s="41" t="s">
        <v>1252</v>
      </c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38"/>
      <c r="T532" s="38"/>
      <c r="U532" s="38"/>
      <c r="V532" s="38"/>
    </row>
    <row r="533" spans="1:22" s="42" customFormat="1" ht="12.75" customHeight="1">
      <c r="A533" s="41" t="s">
        <v>338</v>
      </c>
      <c r="B533" s="41" t="s">
        <v>1173</v>
      </c>
      <c r="C533" s="41" t="s">
        <v>1174</v>
      </c>
      <c r="D533" s="41" t="s">
        <v>564</v>
      </c>
      <c r="E533" s="41" t="s">
        <v>1252</v>
      </c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38"/>
      <c r="T533" s="38"/>
      <c r="U533" s="38"/>
      <c r="V533" s="38"/>
    </row>
    <row r="534" spans="1:22" s="42" customFormat="1" ht="12.75" customHeight="1">
      <c r="A534" s="75" t="s">
        <v>338</v>
      </c>
      <c r="B534" s="75" t="s">
        <v>371</v>
      </c>
      <c r="C534" s="75" t="s">
        <v>372</v>
      </c>
      <c r="D534" s="41" t="s">
        <v>564</v>
      </c>
      <c r="E534" s="41" t="s">
        <v>1252</v>
      </c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38"/>
      <c r="T534" s="38"/>
      <c r="U534" s="38"/>
      <c r="V534" s="38"/>
    </row>
    <row r="535" spans="1:22" s="42" customFormat="1" ht="12.75" customHeight="1">
      <c r="A535" s="75" t="s">
        <v>338</v>
      </c>
      <c r="B535" s="75" t="s">
        <v>1309</v>
      </c>
      <c r="C535" s="75" t="s">
        <v>1310</v>
      </c>
      <c r="D535" s="41" t="s">
        <v>564</v>
      </c>
      <c r="E535" s="41" t="s">
        <v>1252</v>
      </c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38"/>
      <c r="T535" s="38"/>
      <c r="U535" s="38"/>
      <c r="V535" s="38"/>
    </row>
    <row r="536" spans="1:22" s="42" customFormat="1" ht="12.75" customHeight="1">
      <c r="A536" s="41" t="s">
        <v>338</v>
      </c>
      <c r="B536" s="41" t="s">
        <v>1175</v>
      </c>
      <c r="C536" s="41" t="s">
        <v>1176</v>
      </c>
      <c r="D536" s="41" t="s">
        <v>564</v>
      </c>
      <c r="E536" s="41" t="s">
        <v>1252</v>
      </c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38"/>
      <c r="T536" s="38"/>
      <c r="U536" s="38"/>
      <c r="V536" s="38"/>
    </row>
    <row r="537" spans="1:18" s="38" customFormat="1" ht="12.75" customHeight="1">
      <c r="A537" s="41" t="s">
        <v>338</v>
      </c>
      <c r="B537" s="41" t="s">
        <v>1177</v>
      </c>
      <c r="C537" s="41" t="s">
        <v>1178</v>
      </c>
      <c r="D537" s="104" t="s">
        <v>516</v>
      </c>
      <c r="E537" s="104" t="s">
        <v>516</v>
      </c>
      <c r="F537" s="41"/>
      <c r="G537" s="41" t="s">
        <v>516</v>
      </c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</row>
    <row r="538" spans="1:22" s="42" customFormat="1" ht="12.75" customHeight="1">
      <c r="A538" s="41" t="s">
        <v>338</v>
      </c>
      <c r="B538" s="41" t="s">
        <v>1179</v>
      </c>
      <c r="C538" s="41" t="s">
        <v>1180</v>
      </c>
      <c r="D538" s="41" t="s">
        <v>564</v>
      </c>
      <c r="E538" s="41" t="s">
        <v>1252</v>
      </c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38"/>
      <c r="T538" s="38"/>
      <c r="U538" s="38"/>
      <c r="V538" s="38"/>
    </row>
    <row r="539" spans="1:22" s="42" customFormat="1" ht="12.75" customHeight="1">
      <c r="A539" s="41" t="s">
        <v>338</v>
      </c>
      <c r="B539" s="41" t="s">
        <v>1181</v>
      </c>
      <c r="C539" s="41" t="s">
        <v>1182</v>
      </c>
      <c r="D539" s="41" t="s">
        <v>564</v>
      </c>
      <c r="E539" s="41" t="s">
        <v>1252</v>
      </c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38"/>
      <c r="T539" s="38"/>
      <c r="U539" s="38"/>
      <c r="V539" s="38"/>
    </row>
    <row r="540" spans="1:18" s="38" customFormat="1" ht="12.75" customHeight="1">
      <c r="A540" s="41" t="s">
        <v>338</v>
      </c>
      <c r="B540" s="41" t="s">
        <v>1183</v>
      </c>
      <c r="C540" s="41" t="s">
        <v>1184</v>
      </c>
      <c r="D540" s="41" t="s">
        <v>564</v>
      </c>
      <c r="E540" s="41" t="s">
        <v>1252</v>
      </c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</row>
    <row r="541" spans="1:18" s="38" customFormat="1" ht="12.75" customHeight="1">
      <c r="A541" s="75" t="s">
        <v>338</v>
      </c>
      <c r="B541" s="75" t="s">
        <v>377</v>
      </c>
      <c r="C541" s="75" t="s">
        <v>378</v>
      </c>
      <c r="D541" s="41" t="s">
        <v>564</v>
      </c>
      <c r="E541" s="41" t="s">
        <v>1252</v>
      </c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</row>
    <row r="542" spans="1:18" s="38" customFormat="1" ht="12.75" customHeight="1">
      <c r="A542" s="41" t="s">
        <v>338</v>
      </c>
      <c r="B542" s="41" t="s">
        <v>1185</v>
      </c>
      <c r="C542" s="41" t="s">
        <v>1186</v>
      </c>
      <c r="D542" s="41" t="s">
        <v>564</v>
      </c>
      <c r="E542" s="41" t="s">
        <v>1252</v>
      </c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</row>
    <row r="543" spans="1:18" s="38" customFormat="1" ht="12.75" customHeight="1">
      <c r="A543" s="75" t="s">
        <v>338</v>
      </c>
      <c r="B543" s="75" t="s">
        <v>379</v>
      </c>
      <c r="C543" s="75" t="s">
        <v>316</v>
      </c>
      <c r="D543" s="41" t="s">
        <v>564</v>
      </c>
      <c r="E543" s="41" t="s">
        <v>1252</v>
      </c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</row>
    <row r="544" spans="1:18" s="38" customFormat="1" ht="12.75" customHeight="1">
      <c r="A544" s="41" t="s">
        <v>338</v>
      </c>
      <c r="B544" s="41" t="s">
        <v>1187</v>
      </c>
      <c r="C544" s="41" t="s">
        <v>1188</v>
      </c>
      <c r="D544" s="41" t="s">
        <v>564</v>
      </c>
      <c r="E544" s="41" t="s">
        <v>1252</v>
      </c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</row>
    <row r="545" spans="1:18" s="38" customFormat="1" ht="12.75" customHeight="1">
      <c r="A545" s="75" t="s">
        <v>338</v>
      </c>
      <c r="B545" s="75" t="s">
        <v>380</v>
      </c>
      <c r="C545" s="75" t="s">
        <v>381</v>
      </c>
      <c r="D545" s="41" t="s">
        <v>564</v>
      </c>
      <c r="E545" s="41" t="s">
        <v>1252</v>
      </c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</row>
    <row r="546" spans="1:18" s="38" customFormat="1" ht="12.75" customHeight="1">
      <c r="A546" s="41" t="s">
        <v>338</v>
      </c>
      <c r="B546" s="41" t="s">
        <v>1189</v>
      </c>
      <c r="C546" s="41" t="s">
        <v>1190</v>
      </c>
      <c r="D546" s="41" t="s">
        <v>564</v>
      </c>
      <c r="E546" s="41" t="s">
        <v>1252</v>
      </c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</row>
    <row r="547" spans="1:18" s="38" customFormat="1" ht="12.75" customHeight="1">
      <c r="A547" s="41" t="s">
        <v>338</v>
      </c>
      <c r="B547" s="41" t="s">
        <v>1191</v>
      </c>
      <c r="C547" s="41" t="s">
        <v>1190</v>
      </c>
      <c r="D547" s="41" t="s">
        <v>564</v>
      </c>
      <c r="E547" s="41" t="s">
        <v>1252</v>
      </c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</row>
    <row r="548" spans="1:18" s="38" customFormat="1" ht="12.75" customHeight="1">
      <c r="A548" s="41" t="s">
        <v>338</v>
      </c>
      <c r="B548" s="41" t="s">
        <v>1192</v>
      </c>
      <c r="C548" s="41" t="s">
        <v>1193</v>
      </c>
      <c r="D548" s="41" t="s">
        <v>564</v>
      </c>
      <c r="E548" s="41" t="s">
        <v>1252</v>
      </c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</row>
    <row r="549" spans="1:18" s="38" customFormat="1" ht="12.75" customHeight="1">
      <c r="A549" s="41" t="s">
        <v>338</v>
      </c>
      <c r="B549" s="41" t="s">
        <v>1194</v>
      </c>
      <c r="C549" s="41" t="s">
        <v>1195</v>
      </c>
      <c r="D549" s="41" t="s">
        <v>564</v>
      </c>
      <c r="E549" s="41" t="s">
        <v>1252</v>
      </c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</row>
    <row r="550" spans="1:18" s="38" customFormat="1" ht="12.75" customHeight="1">
      <c r="A550" s="41" t="s">
        <v>338</v>
      </c>
      <c r="B550" s="41" t="s">
        <v>1196</v>
      </c>
      <c r="C550" s="41" t="s">
        <v>1197</v>
      </c>
      <c r="D550" s="41" t="s">
        <v>564</v>
      </c>
      <c r="E550" s="41" t="s">
        <v>1252</v>
      </c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</row>
    <row r="551" spans="1:18" s="38" customFormat="1" ht="12.75" customHeight="1">
      <c r="A551" s="75" t="s">
        <v>338</v>
      </c>
      <c r="B551" s="75" t="s">
        <v>382</v>
      </c>
      <c r="C551" s="75" t="s">
        <v>383</v>
      </c>
      <c r="D551" s="41" t="s">
        <v>564</v>
      </c>
      <c r="E551" s="41" t="s">
        <v>1252</v>
      </c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</row>
    <row r="552" spans="1:18" s="38" customFormat="1" ht="12.75" customHeight="1">
      <c r="A552" s="75" t="s">
        <v>338</v>
      </c>
      <c r="B552" s="75" t="s">
        <v>384</v>
      </c>
      <c r="C552" s="75" t="s">
        <v>385</v>
      </c>
      <c r="D552" s="41" t="s">
        <v>564</v>
      </c>
      <c r="E552" s="41" t="s">
        <v>1252</v>
      </c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</row>
    <row r="553" spans="1:18" s="38" customFormat="1" ht="12.75" customHeight="1">
      <c r="A553" s="75" t="s">
        <v>338</v>
      </c>
      <c r="B553" s="75" t="s">
        <v>386</v>
      </c>
      <c r="C553" s="75" t="s">
        <v>387</v>
      </c>
      <c r="D553" s="41" t="s">
        <v>564</v>
      </c>
      <c r="E553" s="41" t="s">
        <v>1252</v>
      </c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</row>
    <row r="554" spans="1:18" s="38" customFormat="1" ht="12.75" customHeight="1">
      <c r="A554" s="41" t="s">
        <v>338</v>
      </c>
      <c r="B554" s="41" t="s">
        <v>1198</v>
      </c>
      <c r="C554" s="41" t="s">
        <v>1199</v>
      </c>
      <c r="D554" s="41" t="s">
        <v>564</v>
      </c>
      <c r="E554" s="41" t="s">
        <v>1252</v>
      </c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</row>
    <row r="555" spans="1:18" s="38" customFormat="1" ht="12.75" customHeight="1">
      <c r="A555" s="75" t="s">
        <v>338</v>
      </c>
      <c r="B555" s="75" t="s">
        <v>388</v>
      </c>
      <c r="C555" s="75" t="s">
        <v>389</v>
      </c>
      <c r="D555" s="41" t="s">
        <v>564</v>
      </c>
      <c r="E555" s="41" t="s">
        <v>1252</v>
      </c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</row>
    <row r="556" spans="1:18" s="38" customFormat="1" ht="12.75" customHeight="1">
      <c r="A556" s="75" t="s">
        <v>338</v>
      </c>
      <c r="B556" s="75" t="s">
        <v>390</v>
      </c>
      <c r="C556" s="75" t="s">
        <v>391</v>
      </c>
      <c r="D556" s="41" t="s">
        <v>564</v>
      </c>
      <c r="E556" s="41" t="s">
        <v>1252</v>
      </c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</row>
    <row r="557" spans="1:18" s="38" customFormat="1" ht="12.75" customHeight="1">
      <c r="A557" s="41" t="s">
        <v>338</v>
      </c>
      <c r="B557" s="41" t="s">
        <v>1200</v>
      </c>
      <c r="C557" s="41" t="s">
        <v>1201</v>
      </c>
      <c r="D557" s="41" t="s">
        <v>564</v>
      </c>
      <c r="E557" s="41" t="s">
        <v>1252</v>
      </c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</row>
    <row r="558" spans="1:18" s="38" customFormat="1" ht="12.75" customHeight="1">
      <c r="A558" s="75" t="s">
        <v>338</v>
      </c>
      <c r="B558" s="75" t="s">
        <v>392</v>
      </c>
      <c r="C558" s="75" t="s">
        <v>393</v>
      </c>
      <c r="D558" s="41" t="s">
        <v>564</v>
      </c>
      <c r="E558" s="41" t="s">
        <v>1252</v>
      </c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</row>
    <row r="559" spans="1:18" s="38" customFormat="1" ht="12.75" customHeight="1">
      <c r="A559" s="41" t="s">
        <v>338</v>
      </c>
      <c r="B559" s="41" t="s">
        <v>1202</v>
      </c>
      <c r="C559" s="41" t="s">
        <v>1203</v>
      </c>
      <c r="D559" s="41" t="s">
        <v>564</v>
      </c>
      <c r="E559" s="41" t="s">
        <v>1252</v>
      </c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</row>
    <row r="560" spans="1:18" s="38" customFormat="1" ht="12.75" customHeight="1">
      <c r="A560" s="75" t="s">
        <v>338</v>
      </c>
      <c r="B560" s="75" t="s">
        <v>394</v>
      </c>
      <c r="C560" s="75" t="s">
        <v>395</v>
      </c>
      <c r="D560" s="41" t="s">
        <v>564</v>
      </c>
      <c r="E560" s="41" t="s">
        <v>1252</v>
      </c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</row>
    <row r="561" spans="1:18" s="38" customFormat="1" ht="12.75" customHeight="1">
      <c r="A561" s="41" t="s">
        <v>338</v>
      </c>
      <c r="B561" s="41" t="s">
        <v>1204</v>
      </c>
      <c r="C561" s="41" t="s">
        <v>1205</v>
      </c>
      <c r="D561" s="41" t="s">
        <v>564</v>
      </c>
      <c r="E561" s="41" t="s">
        <v>1252</v>
      </c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</row>
    <row r="562" spans="1:18" s="38" customFormat="1" ht="12.75" customHeight="1">
      <c r="A562" s="41" t="s">
        <v>338</v>
      </c>
      <c r="B562" s="41" t="s">
        <v>1206</v>
      </c>
      <c r="C562" s="41" t="s">
        <v>1207</v>
      </c>
      <c r="D562" s="41" t="s">
        <v>564</v>
      </c>
      <c r="E562" s="41" t="s">
        <v>1252</v>
      </c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</row>
    <row r="563" spans="1:18" s="38" customFormat="1" ht="12.75" customHeight="1">
      <c r="A563" s="41" t="s">
        <v>338</v>
      </c>
      <c r="B563" s="41" t="s">
        <v>1208</v>
      </c>
      <c r="C563" s="41" t="s">
        <v>1209</v>
      </c>
      <c r="D563" s="41" t="s">
        <v>564</v>
      </c>
      <c r="E563" s="41" t="s">
        <v>1252</v>
      </c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</row>
    <row r="564" spans="1:18" s="38" customFormat="1" ht="12.75" customHeight="1">
      <c r="A564" s="75" t="s">
        <v>338</v>
      </c>
      <c r="B564" s="75" t="s">
        <v>397</v>
      </c>
      <c r="C564" s="75" t="s">
        <v>539</v>
      </c>
      <c r="D564" s="41" t="s">
        <v>564</v>
      </c>
      <c r="E564" s="41" t="s">
        <v>1252</v>
      </c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</row>
    <row r="565" spans="1:18" s="38" customFormat="1" ht="12.75" customHeight="1">
      <c r="A565" s="75" t="s">
        <v>338</v>
      </c>
      <c r="B565" s="75" t="s">
        <v>396</v>
      </c>
      <c r="C565" s="75" t="s">
        <v>539</v>
      </c>
      <c r="D565" s="41" t="s">
        <v>564</v>
      </c>
      <c r="E565" s="41" t="s">
        <v>1252</v>
      </c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</row>
    <row r="566" spans="1:18" s="38" customFormat="1" ht="12.75" customHeight="1">
      <c r="A566" s="75" t="s">
        <v>338</v>
      </c>
      <c r="B566" s="75" t="s">
        <v>398</v>
      </c>
      <c r="C566" s="75" t="s">
        <v>539</v>
      </c>
      <c r="D566" s="41" t="s">
        <v>564</v>
      </c>
      <c r="E566" s="41" t="s">
        <v>1252</v>
      </c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</row>
    <row r="567" spans="1:18" s="38" customFormat="1" ht="12.75" customHeight="1">
      <c r="A567" s="41" t="s">
        <v>338</v>
      </c>
      <c r="B567" s="41" t="s">
        <v>1210</v>
      </c>
      <c r="C567" s="41" t="s">
        <v>1211</v>
      </c>
      <c r="D567" s="41" t="s">
        <v>564</v>
      </c>
      <c r="E567" s="41" t="s">
        <v>1252</v>
      </c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</row>
    <row r="568" spans="1:18" s="38" customFormat="1" ht="12.75" customHeight="1">
      <c r="A568" s="41" t="s">
        <v>338</v>
      </c>
      <c r="B568" s="41" t="s">
        <v>1212</v>
      </c>
      <c r="C568" s="41" t="s">
        <v>1213</v>
      </c>
      <c r="D568" s="41" t="s">
        <v>564</v>
      </c>
      <c r="E568" s="41" t="s">
        <v>1252</v>
      </c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</row>
    <row r="569" spans="1:18" s="38" customFormat="1" ht="12.75" customHeight="1">
      <c r="A569" s="75" t="s">
        <v>338</v>
      </c>
      <c r="B569" s="75" t="s">
        <v>399</v>
      </c>
      <c r="C569" s="75" t="s">
        <v>400</v>
      </c>
      <c r="D569" s="41" t="s">
        <v>564</v>
      </c>
      <c r="E569" s="41" t="s">
        <v>1252</v>
      </c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</row>
    <row r="570" spans="1:18" s="38" customFormat="1" ht="12.75" customHeight="1">
      <c r="A570" s="41" t="s">
        <v>338</v>
      </c>
      <c r="B570" s="41" t="s">
        <v>1214</v>
      </c>
      <c r="C570" s="41" t="s">
        <v>1215</v>
      </c>
      <c r="D570" s="41" t="s">
        <v>564</v>
      </c>
      <c r="E570" s="41" t="s">
        <v>1252</v>
      </c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</row>
    <row r="571" spans="1:18" s="38" customFormat="1" ht="12.75" customHeight="1">
      <c r="A571" s="41" t="s">
        <v>338</v>
      </c>
      <c r="B571" s="41" t="s">
        <v>1216</v>
      </c>
      <c r="C571" s="41" t="s">
        <v>1217</v>
      </c>
      <c r="D571" s="41" t="s">
        <v>564</v>
      </c>
      <c r="E571" s="41" t="s">
        <v>1252</v>
      </c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</row>
    <row r="572" spans="1:18" s="38" customFormat="1" ht="12.75" customHeight="1">
      <c r="A572" s="75" t="s">
        <v>338</v>
      </c>
      <c r="B572" s="75" t="s">
        <v>401</v>
      </c>
      <c r="C572" s="75" t="s">
        <v>402</v>
      </c>
      <c r="D572" s="41" t="s">
        <v>564</v>
      </c>
      <c r="E572" s="41" t="s">
        <v>1252</v>
      </c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</row>
    <row r="573" spans="1:18" s="38" customFormat="1" ht="12.75" customHeight="1">
      <c r="A573" s="75" t="s">
        <v>338</v>
      </c>
      <c r="B573" s="75" t="s">
        <v>403</v>
      </c>
      <c r="C573" s="75" t="s">
        <v>404</v>
      </c>
      <c r="D573" s="41" t="s">
        <v>564</v>
      </c>
      <c r="E573" s="41" t="s">
        <v>1252</v>
      </c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</row>
    <row r="574" spans="1:18" s="38" customFormat="1" ht="12.75" customHeight="1">
      <c r="A574" s="75" t="s">
        <v>338</v>
      </c>
      <c r="B574" s="75" t="s">
        <v>405</v>
      </c>
      <c r="C574" s="75" t="s">
        <v>406</v>
      </c>
      <c r="D574" s="41" t="s">
        <v>564</v>
      </c>
      <c r="E574" s="41" t="s">
        <v>1252</v>
      </c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</row>
    <row r="575" spans="1:18" s="38" customFormat="1" ht="12.75" customHeight="1">
      <c r="A575" s="75" t="s">
        <v>338</v>
      </c>
      <c r="B575" s="75" t="s">
        <v>407</v>
      </c>
      <c r="C575" s="75" t="s">
        <v>408</v>
      </c>
      <c r="D575" s="41" t="s">
        <v>564</v>
      </c>
      <c r="E575" s="41" t="s">
        <v>1252</v>
      </c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</row>
    <row r="576" spans="1:18" s="38" customFormat="1" ht="12.75" customHeight="1">
      <c r="A576" s="41" t="s">
        <v>338</v>
      </c>
      <c r="B576" s="41" t="s">
        <v>1218</v>
      </c>
      <c r="C576" s="41" t="s">
        <v>1219</v>
      </c>
      <c r="D576" s="41" t="s">
        <v>564</v>
      </c>
      <c r="E576" s="41" t="s">
        <v>1252</v>
      </c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</row>
    <row r="577" spans="1:18" s="38" customFormat="1" ht="12.75" customHeight="1">
      <c r="A577" s="41" t="s">
        <v>338</v>
      </c>
      <c r="B577" s="41" t="s">
        <v>1220</v>
      </c>
      <c r="C577" s="41" t="s">
        <v>1221</v>
      </c>
      <c r="D577" s="104" t="s">
        <v>516</v>
      </c>
      <c r="E577" s="104" t="s">
        <v>516</v>
      </c>
      <c r="F577" s="41"/>
      <c r="G577" s="41" t="s">
        <v>516</v>
      </c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</row>
    <row r="578" spans="1:18" s="38" customFormat="1" ht="12.75" customHeight="1">
      <c r="A578" s="41" t="s">
        <v>338</v>
      </c>
      <c r="B578" s="41" t="s">
        <v>1222</v>
      </c>
      <c r="C578" s="41" t="s">
        <v>1223</v>
      </c>
      <c r="D578" s="41" t="s">
        <v>564</v>
      </c>
      <c r="E578" s="41" t="s">
        <v>1252</v>
      </c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</row>
    <row r="579" spans="1:18" s="38" customFormat="1" ht="12.75" customHeight="1">
      <c r="A579" s="41" t="s">
        <v>338</v>
      </c>
      <c r="B579" s="41" t="s">
        <v>1224</v>
      </c>
      <c r="C579" s="41" t="s">
        <v>1225</v>
      </c>
      <c r="D579" s="41" t="s">
        <v>564</v>
      </c>
      <c r="E579" s="41" t="s">
        <v>1252</v>
      </c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</row>
    <row r="580" spans="1:18" s="38" customFormat="1" ht="12.75" customHeight="1">
      <c r="A580" s="41" t="s">
        <v>338</v>
      </c>
      <c r="B580" s="41" t="s">
        <v>409</v>
      </c>
      <c r="C580" s="41" t="s">
        <v>410</v>
      </c>
      <c r="D580" s="41" t="s">
        <v>564</v>
      </c>
      <c r="E580" s="41" t="s">
        <v>1252</v>
      </c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</row>
    <row r="581" spans="1:18" s="38" customFormat="1" ht="12.75" customHeight="1">
      <c r="A581" s="75" t="s">
        <v>338</v>
      </c>
      <c r="B581" s="75" t="s">
        <v>553</v>
      </c>
      <c r="C581" s="75" t="s">
        <v>554</v>
      </c>
      <c r="D581" s="41" t="s">
        <v>564</v>
      </c>
      <c r="E581" s="41" t="s">
        <v>1252</v>
      </c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</row>
    <row r="582" spans="1:18" s="38" customFormat="1" ht="12.75" customHeight="1">
      <c r="A582" s="75" t="s">
        <v>338</v>
      </c>
      <c r="B582" s="75" t="s">
        <v>411</v>
      </c>
      <c r="C582" s="75" t="s">
        <v>412</v>
      </c>
      <c r="D582" s="41" t="s">
        <v>564</v>
      </c>
      <c r="E582" s="41" t="s">
        <v>1252</v>
      </c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</row>
    <row r="583" spans="1:18" s="38" customFormat="1" ht="12.75" customHeight="1">
      <c r="A583" s="75" t="s">
        <v>338</v>
      </c>
      <c r="B583" s="75" t="s">
        <v>413</v>
      </c>
      <c r="C583" s="75" t="s">
        <v>414</v>
      </c>
      <c r="D583" s="41" t="s">
        <v>564</v>
      </c>
      <c r="E583" s="41" t="s">
        <v>1252</v>
      </c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</row>
    <row r="584" spans="1:18" s="38" customFormat="1" ht="12.75" customHeight="1">
      <c r="A584" s="75" t="s">
        <v>338</v>
      </c>
      <c r="B584" s="75" t="s">
        <v>415</v>
      </c>
      <c r="C584" s="75" t="s">
        <v>555</v>
      </c>
      <c r="D584" s="41" t="s">
        <v>564</v>
      </c>
      <c r="E584" s="41" t="s">
        <v>1252</v>
      </c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</row>
    <row r="585" spans="1:18" s="38" customFormat="1" ht="12.75" customHeight="1">
      <c r="A585" s="41" t="s">
        <v>338</v>
      </c>
      <c r="B585" s="41" t="s">
        <v>1226</v>
      </c>
      <c r="C585" s="41" t="s">
        <v>1227</v>
      </c>
      <c r="D585" s="41" t="s">
        <v>564</v>
      </c>
      <c r="E585" s="41" t="s">
        <v>1252</v>
      </c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</row>
    <row r="586" spans="1:18" s="38" customFormat="1" ht="12.75" customHeight="1">
      <c r="A586" s="75" t="s">
        <v>338</v>
      </c>
      <c r="B586" s="75" t="s">
        <v>422</v>
      </c>
      <c r="C586" s="75" t="s">
        <v>184</v>
      </c>
      <c r="D586" s="41" t="s">
        <v>564</v>
      </c>
      <c r="E586" s="41" t="s">
        <v>1252</v>
      </c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</row>
    <row r="587" spans="1:18" s="38" customFormat="1" ht="12.75" customHeight="1">
      <c r="A587" s="75" t="s">
        <v>338</v>
      </c>
      <c r="B587" s="75" t="s">
        <v>423</v>
      </c>
      <c r="C587" s="75" t="s">
        <v>184</v>
      </c>
      <c r="D587" s="41" t="s">
        <v>564</v>
      </c>
      <c r="E587" s="41" t="s">
        <v>1252</v>
      </c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</row>
    <row r="588" spans="1:18" s="38" customFormat="1" ht="12.75" customHeight="1">
      <c r="A588" s="41" t="s">
        <v>338</v>
      </c>
      <c r="B588" s="41" t="s">
        <v>1228</v>
      </c>
      <c r="C588" s="41" t="s">
        <v>1229</v>
      </c>
      <c r="D588" s="41" t="s">
        <v>564</v>
      </c>
      <c r="E588" s="41" t="s">
        <v>1252</v>
      </c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</row>
    <row r="589" spans="1:18" s="38" customFormat="1" ht="12.75" customHeight="1">
      <c r="A589" s="41" t="s">
        <v>338</v>
      </c>
      <c r="B589" s="41" t="s">
        <v>1230</v>
      </c>
      <c r="C589" s="41" t="s">
        <v>1231</v>
      </c>
      <c r="D589" s="104" t="s">
        <v>516</v>
      </c>
      <c r="E589" s="104" t="s">
        <v>516</v>
      </c>
      <c r="F589" s="41"/>
      <c r="G589" s="41" t="s">
        <v>516</v>
      </c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</row>
    <row r="590" spans="1:18" s="38" customFormat="1" ht="12.75" customHeight="1">
      <c r="A590" s="75" t="s">
        <v>338</v>
      </c>
      <c r="B590" s="75" t="s">
        <v>425</v>
      </c>
      <c r="C590" s="75" t="s">
        <v>540</v>
      </c>
      <c r="D590" s="41" t="s">
        <v>564</v>
      </c>
      <c r="E590" s="41" t="s">
        <v>1252</v>
      </c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</row>
    <row r="591" spans="1:18" s="38" customFormat="1" ht="12.75" customHeight="1">
      <c r="A591" s="75" t="s">
        <v>338</v>
      </c>
      <c r="B591" s="75" t="s">
        <v>424</v>
      </c>
      <c r="C591" s="75" t="s">
        <v>540</v>
      </c>
      <c r="D591" s="41" t="s">
        <v>564</v>
      </c>
      <c r="E591" s="41" t="s">
        <v>1252</v>
      </c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</row>
    <row r="592" spans="1:18" s="38" customFormat="1" ht="12.75" customHeight="1">
      <c r="A592" s="75" t="s">
        <v>338</v>
      </c>
      <c r="B592" s="75" t="s">
        <v>426</v>
      </c>
      <c r="C592" s="75" t="s">
        <v>427</v>
      </c>
      <c r="D592" s="41" t="s">
        <v>564</v>
      </c>
      <c r="E592" s="41" t="s">
        <v>1252</v>
      </c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</row>
    <row r="593" spans="1:18" s="38" customFormat="1" ht="12.75" customHeight="1">
      <c r="A593" s="106" t="s">
        <v>338</v>
      </c>
      <c r="B593" s="106" t="s">
        <v>1232</v>
      </c>
      <c r="C593" s="106" t="s">
        <v>337</v>
      </c>
      <c r="D593" s="109" t="s">
        <v>564</v>
      </c>
      <c r="E593" s="109" t="s">
        <v>1252</v>
      </c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</row>
    <row r="594" spans="1:18" ht="12.75" customHeight="1">
      <c r="A594" s="41"/>
      <c r="B594" s="63">
        <f>COUNTA(B504:B593)</f>
        <v>90</v>
      </c>
      <c r="C594" s="42"/>
      <c r="D594" s="63">
        <f>COUNTIF(D504:D593,"Yes")</f>
        <v>3</v>
      </c>
      <c r="E594" s="63">
        <f>COUNTIF(E504:E593,"Yeses")</f>
        <v>0</v>
      </c>
      <c r="F594" s="63">
        <f aca="true" t="shared" si="6" ref="F594:R594">COUNTIF(F504:F593,"Yes")</f>
        <v>0</v>
      </c>
      <c r="G594" s="63">
        <f t="shared" si="6"/>
        <v>3</v>
      </c>
      <c r="H594" s="63">
        <f t="shared" si="6"/>
        <v>0</v>
      </c>
      <c r="I594" s="63">
        <f t="shared" si="6"/>
        <v>0</v>
      </c>
      <c r="J594" s="63">
        <f t="shared" si="6"/>
        <v>0</v>
      </c>
      <c r="K594" s="63">
        <f t="shared" si="6"/>
        <v>0</v>
      </c>
      <c r="L594" s="63">
        <f t="shared" si="6"/>
        <v>0</v>
      </c>
      <c r="M594" s="63">
        <f t="shared" si="6"/>
        <v>0</v>
      </c>
      <c r="N594" s="63">
        <f t="shared" si="6"/>
        <v>0</v>
      </c>
      <c r="O594" s="63">
        <f t="shared" si="6"/>
        <v>0</v>
      </c>
      <c r="P594" s="63">
        <f t="shared" si="6"/>
        <v>0</v>
      </c>
      <c r="Q594" s="63">
        <f t="shared" si="6"/>
        <v>0</v>
      </c>
      <c r="R594" s="63">
        <f t="shared" si="6"/>
        <v>0</v>
      </c>
    </row>
    <row r="595" spans="1:18" ht="12.75" customHeight="1">
      <c r="A595" s="41"/>
      <c r="B595" s="41"/>
      <c r="C595" s="4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</row>
    <row r="596" spans="1:18" s="42" customFormat="1" ht="12.75" customHeight="1">
      <c r="A596" s="75" t="s">
        <v>428</v>
      </c>
      <c r="B596" s="75" t="s">
        <v>429</v>
      </c>
      <c r="C596" s="75" t="s">
        <v>541</v>
      </c>
      <c r="D596" s="104" t="s">
        <v>516</v>
      </c>
      <c r="E596" s="104" t="s">
        <v>516</v>
      </c>
      <c r="F596" s="104"/>
      <c r="G596" s="104" t="s">
        <v>516</v>
      </c>
      <c r="H596" s="104"/>
      <c r="I596" s="41"/>
      <c r="J596" s="41"/>
      <c r="K596" s="41"/>
      <c r="L596" s="41"/>
      <c r="M596" s="41"/>
      <c r="N596" s="41"/>
      <c r="O596" s="41"/>
      <c r="P596" s="41"/>
      <c r="Q596" s="41"/>
      <c r="R596" s="41"/>
    </row>
    <row r="597" spans="1:18" s="42" customFormat="1" ht="12.75" customHeight="1">
      <c r="A597" s="75" t="s">
        <v>428</v>
      </c>
      <c r="B597" s="75" t="s">
        <v>430</v>
      </c>
      <c r="C597" s="75" t="s">
        <v>541</v>
      </c>
      <c r="D597" s="104" t="s">
        <v>516</v>
      </c>
      <c r="E597" s="104" t="s">
        <v>516</v>
      </c>
      <c r="F597" s="104"/>
      <c r="G597" s="104" t="s">
        <v>516</v>
      </c>
      <c r="H597" s="104"/>
      <c r="I597" s="41"/>
      <c r="J597" s="41"/>
      <c r="K597" s="41"/>
      <c r="L597" s="41"/>
      <c r="M597" s="41"/>
      <c r="N597" s="41"/>
      <c r="O597" s="41"/>
      <c r="P597" s="41"/>
      <c r="Q597" s="41"/>
      <c r="R597" s="41"/>
    </row>
    <row r="598" spans="1:22" s="42" customFormat="1" ht="12.75" customHeight="1">
      <c r="A598" s="75" t="s">
        <v>428</v>
      </c>
      <c r="B598" s="75" t="s">
        <v>431</v>
      </c>
      <c r="C598" s="75" t="s">
        <v>556</v>
      </c>
      <c r="D598" s="41" t="s">
        <v>564</v>
      </c>
      <c r="E598" s="41" t="s">
        <v>1252</v>
      </c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38"/>
      <c r="T598" s="38"/>
      <c r="U598" s="38"/>
      <c r="V598" s="38"/>
    </row>
    <row r="599" spans="1:22" s="42" customFormat="1" ht="12.75" customHeight="1">
      <c r="A599" s="75" t="s">
        <v>428</v>
      </c>
      <c r="B599" s="75" t="s">
        <v>434</v>
      </c>
      <c r="C599" s="75" t="s">
        <v>435</v>
      </c>
      <c r="D599" s="41" t="s">
        <v>564</v>
      </c>
      <c r="E599" s="41" t="s">
        <v>1252</v>
      </c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38"/>
      <c r="T599" s="38"/>
      <c r="U599" s="38"/>
      <c r="V599" s="38"/>
    </row>
    <row r="600" spans="1:22" s="42" customFormat="1" ht="12.75" customHeight="1">
      <c r="A600" s="75" t="s">
        <v>428</v>
      </c>
      <c r="B600" s="75" t="s">
        <v>432</v>
      </c>
      <c r="C600" s="75" t="s">
        <v>435</v>
      </c>
      <c r="D600" s="41" t="s">
        <v>564</v>
      </c>
      <c r="E600" s="41" t="s">
        <v>1252</v>
      </c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38"/>
      <c r="T600" s="38"/>
      <c r="U600" s="38"/>
      <c r="V600" s="38"/>
    </row>
    <row r="601" spans="1:22" s="42" customFormat="1" ht="12.75" customHeight="1">
      <c r="A601" s="75" t="s">
        <v>428</v>
      </c>
      <c r="B601" s="75" t="s">
        <v>433</v>
      </c>
      <c r="C601" s="75" t="s">
        <v>435</v>
      </c>
      <c r="D601" s="41" t="s">
        <v>564</v>
      </c>
      <c r="E601" s="41" t="s">
        <v>1252</v>
      </c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38"/>
      <c r="T601" s="38"/>
      <c r="U601" s="38"/>
      <c r="V601" s="38"/>
    </row>
    <row r="602" spans="1:22" s="42" customFormat="1" ht="12.75" customHeight="1">
      <c r="A602" s="75" t="s">
        <v>428</v>
      </c>
      <c r="B602" s="75" t="s">
        <v>436</v>
      </c>
      <c r="C602" s="75" t="s">
        <v>437</v>
      </c>
      <c r="D602" s="41" t="s">
        <v>564</v>
      </c>
      <c r="E602" s="41" t="s">
        <v>1252</v>
      </c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38"/>
      <c r="T602" s="38"/>
      <c r="U602" s="38"/>
      <c r="V602" s="38"/>
    </row>
    <row r="603" spans="1:22" s="42" customFormat="1" ht="12.75" customHeight="1">
      <c r="A603" s="75" t="s">
        <v>428</v>
      </c>
      <c r="B603" s="75" t="s">
        <v>438</v>
      </c>
      <c r="C603" s="75" t="s">
        <v>439</v>
      </c>
      <c r="D603" s="41" t="s">
        <v>564</v>
      </c>
      <c r="E603" s="41" t="s">
        <v>1252</v>
      </c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38"/>
      <c r="T603" s="38"/>
      <c r="U603" s="38"/>
      <c r="V603" s="38"/>
    </row>
    <row r="604" spans="1:22" s="42" customFormat="1" ht="12.75" customHeight="1">
      <c r="A604" s="75" t="s">
        <v>428</v>
      </c>
      <c r="B604" s="75" t="s">
        <v>220</v>
      </c>
      <c r="C604" s="75" t="s">
        <v>221</v>
      </c>
      <c r="D604" s="41" t="s">
        <v>564</v>
      </c>
      <c r="E604" s="41" t="s">
        <v>1252</v>
      </c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38"/>
      <c r="T604" s="38"/>
      <c r="U604" s="38"/>
      <c r="V604" s="38"/>
    </row>
    <row r="605" spans="1:22" s="42" customFormat="1" ht="12.75" customHeight="1">
      <c r="A605" s="41" t="s">
        <v>428</v>
      </c>
      <c r="B605" s="41" t="s">
        <v>1233</v>
      </c>
      <c r="C605" s="41" t="s">
        <v>1234</v>
      </c>
      <c r="D605" s="41" t="s">
        <v>564</v>
      </c>
      <c r="E605" s="41" t="s">
        <v>1252</v>
      </c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38"/>
      <c r="T605" s="38"/>
      <c r="U605" s="38"/>
      <c r="V605" s="38"/>
    </row>
    <row r="606" spans="1:22" s="42" customFormat="1" ht="12.75" customHeight="1">
      <c r="A606" s="75" t="s">
        <v>428</v>
      </c>
      <c r="B606" s="75" t="s">
        <v>440</v>
      </c>
      <c r="C606" s="75" t="s">
        <v>441</v>
      </c>
      <c r="D606" s="41" t="s">
        <v>564</v>
      </c>
      <c r="E606" s="41" t="s">
        <v>1252</v>
      </c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38"/>
      <c r="T606" s="38"/>
      <c r="U606" s="38"/>
      <c r="V606" s="38"/>
    </row>
    <row r="607" spans="1:22" s="42" customFormat="1" ht="12.75" customHeight="1">
      <c r="A607" s="75" t="s">
        <v>428</v>
      </c>
      <c r="B607" s="75" t="s">
        <v>442</v>
      </c>
      <c r="C607" s="75" t="s">
        <v>443</v>
      </c>
      <c r="D607" s="41" t="s">
        <v>564</v>
      </c>
      <c r="E607" s="41" t="s">
        <v>1252</v>
      </c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38"/>
      <c r="T607" s="38"/>
      <c r="U607" s="38"/>
      <c r="V607" s="38"/>
    </row>
    <row r="608" spans="1:22" s="42" customFormat="1" ht="12.75" customHeight="1">
      <c r="A608" s="75" t="s">
        <v>428</v>
      </c>
      <c r="B608" s="75" t="s">
        <v>237</v>
      </c>
      <c r="C608" s="75" t="s">
        <v>238</v>
      </c>
      <c r="D608" s="41" t="s">
        <v>564</v>
      </c>
      <c r="E608" s="41" t="s">
        <v>1252</v>
      </c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38"/>
      <c r="T608" s="38"/>
      <c r="U608" s="38"/>
      <c r="V608" s="38"/>
    </row>
    <row r="609" spans="1:22" s="42" customFormat="1" ht="12.75" customHeight="1">
      <c r="A609" s="75" t="s">
        <v>428</v>
      </c>
      <c r="B609" s="75" t="s">
        <v>444</v>
      </c>
      <c r="C609" s="75" t="s">
        <v>445</v>
      </c>
      <c r="D609" s="41" t="s">
        <v>564</v>
      </c>
      <c r="E609" s="41" t="s">
        <v>1252</v>
      </c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38"/>
      <c r="T609" s="38"/>
      <c r="U609" s="38"/>
      <c r="V609" s="38"/>
    </row>
    <row r="610" spans="1:22" s="42" customFormat="1" ht="12.75" customHeight="1">
      <c r="A610" s="75" t="s">
        <v>428</v>
      </c>
      <c r="B610" s="75" t="s">
        <v>241</v>
      </c>
      <c r="C610" s="75" t="s">
        <v>557</v>
      </c>
      <c r="D610" s="41" t="s">
        <v>564</v>
      </c>
      <c r="E610" s="41" t="s">
        <v>1252</v>
      </c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38"/>
      <c r="T610" s="38"/>
      <c r="U610" s="38"/>
      <c r="V610" s="38"/>
    </row>
    <row r="611" spans="1:18" s="38" customFormat="1" ht="12.75" customHeight="1">
      <c r="A611" s="75" t="s">
        <v>428</v>
      </c>
      <c r="B611" s="75" t="s">
        <v>243</v>
      </c>
      <c r="C611" s="75" t="s">
        <v>557</v>
      </c>
      <c r="D611" s="41" t="s">
        <v>564</v>
      </c>
      <c r="E611" s="41" t="s">
        <v>1252</v>
      </c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</row>
    <row r="612" spans="1:18" s="38" customFormat="1" ht="12.75" customHeight="1">
      <c r="A612" s="75" t="s">
        <v>428</v>
      </c>
      <c r="B612" s="75" t="s">
        <v>242</v>
      </c>
      <c r="C612" s="75" t="s">
        <v>557</v>
      </c>
      <c r="D612" s="41" t="s">
        <v>564</v>
      </c>
      <c r="E612" s="41" t="s">
        <v>1252</v>
      </c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</row>
    <row r="613" spans="1:18" s="38" customFormat="1" ht="12.75" customHeight="1">
      <c r="A613" s="75" t="s">
        <v>428</v>
      </c>
      <c r="B613" s="75" t="s">
        <v>244</v>
      </c>
      <c r="C613" s="75" t="s">
        <v>557</v>
      </c>
      <c r="D613" s="41" t="s">
        <v>564</v>
      </c>
      <c r="E613" s="41" t="s">
        <v>1252</v>
      </c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</row>
    <row r="614" spans="1:18" s="38" customFormat="1" ht="12.75" customHeight="1">
      <c r="A614" s="75" t="s">
        <v>428</v>
      </c>
      <c r="B614" s="75" t="s">
        <v>446</v>
      </c>
      <c r="C614" s="75" t="s">
        <v>447</v>
      </c>
      <c r="D614" s="41" t="s">
        <v>564</v>
      </c>
      <c r="E614" s="41" t="s">
        <v>1252</v>
      </c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</row>
    <row r="615" spans="1:18" s="38" customFormat="1" ht="12.75" customHeight="1">
      <c r="A615" s="75" t="s">
        <v>428</v>
      </c>
      <c r="B615" s="75" t="s">
        <v>250</v>
      </c>
      <c r="C615" s="75" t="s">
        <v>251</v>
      </c>
      <c r="D615" s="41" t="s">
        <v>564</v>
      </c>
      <c r="E615" s="41" t="s">
        <v>1252</v>
      </c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</row>
    <row r="616" spans="1:18" s="38" customFormat="1" ht="12.75" customHeight="1">
      <c r="A616" s="41" t="s">
        <v>428</v>
      </c>
      <c r="B616" s="41" t="s">
        <v>1235</v>
      </c>
      <c r="C616" s="41" t="s">
        <v>1236</v>
      </c>
      <c r="D616" s="41" t="s">
        <v>564</v>
      </c>
      <c r="E616" s="41" t="s">
        <v>1252</v>
      </c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</row>
    <row r="617" spans="1:18" s="38" customFormat="1" ht="12.75" customHeight="1">
      <c r="A617" s="75" t="s">
        <v>428</v>
      </c>
      <c r="B617" s="75" t="s">
        <v>448</v>
      </c>
      <c r="C617" s="75" t="s">
        <v>449</v>
      </c>
      <c r="D617" s="41" t="s">
        <v>564</v>
      </c>
      <c r="E617" s="41" t="s">
        <v>1252</v>
      </c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</row>
    <row r="618" spans="1:18" s="38" customFormat="1" ht="12.75" customHeight="1">
      <c r="A618" s="75" t="s">
        <v>428</v>
      </c>
      <c r="B618" s="75" t="s">
        <v>266</v>
      </c>
      <c r="C618" s="75" t="s">
        <v>267</v>
      </c>
      <c r="D618" s="41" t="s">
        <v>564</v>
      </c>
      <c r="E618" s="41" t="s">
        <v>1252</v>
      </c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</row>
    <row r="619" spans="1:18" s="38" customFormat="1" ht="12.75" customHeight="1">
      <c r="A619" s="107" t="s">
        <v>428</v>
      </c>
      <c r="B619" s="107" t="s">
        <v>270</v>
      </c>
      <c r="C619" s="107" t="s">
        <v>271</v>
      </c>
      <c r="D619" s="109" t="s">
        <v>564</v>
      </c>
      <c r="E619" s="109" t="s">
        <v>1252</v>
      </c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</row>
    <row r="620" spans="1:18" ht="12.75" customHeight="1">
      <c r="A620" s="41"/>
      <c r="B620" s="63">
        <f>COUNTA(B596:B619)</f>
        <v>24</v>
      </c>
      <c r="C620" s="33"/>
      <c r="D620" s="29">
        <f>COUNTIF(D596:D619,"Yes")</f>
        <v>2</v>
      </c>
      <c r="E620" s="29">
        <f>COUNTIF(E596:E619,"Yeses")</f>
        <v>0</v>
      </c>
      <c r="F620" s="29">
        <f aca="true" t="shared" si="7" ref="F620:R620">COUNTIF(F596:F619,"Yes")</f>
        <v>0</v>
      </c>
      <c r="G620" s="29">
        <f t="shared" si="7"/>
        <v>2</v>
      </c>
      <c r="H620" s="29">
        <f t="shared" si="7"/>
        <v>0</v>
      </c>
      <c r="I620" s="29">
        <f t="shared" si="7"/>
        <v>0</v>
      </c>
      <c r="J620" s="29">
        <f t="shared" si="7"/>
        <v>0</v>
      </c>
      <c r="K620" s="29">
        <f t="shared" si="7"/>
        <v>0</v>
      </c>
      <c r="L620" s="29">
        <f t="shared" si="7"/>
        <v>0</v>
      </c>
      <c r="M620" s="29">
        <f t="shared" si="7"/>
        <v>0</v>
      </c>
      <c r="N620" s="29">
        <f t="shared" si="7"/>
        <v>0</v>
      </c>
      <c r="O620" s="29">
        <f t="shared" si="7"/>
        <v>0</v>
      </c>
      <c r="P620" s="29">
        <f t="shared" si="7"/>
        <v>0</v>
      </c>
      <c r="Q620" s="29">
        <f t="shared" si="7"/>
        <v>0</v>
      </c>
      <c r="R620" s="29">
        <f t="shared" si="7"/>
        <v>0</v>
      </c>
    </row>
    <row r="621" spans="1:18" ht="12.75" customHeight="1">
      <c r="A621" s="41"/>
      <c r="B621" s="63"/>
      <c r="C621" s="33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</row>
    <row r="622" spans="1:18" ht="12.75" customHeight="1">
      <c r="A622" s="19" t="s">
        <v>1253</v>
      </c>
      <c r="B622" s="19">
        <f>B277+B321+B368+B458+B475+B502+B594+B620</f>
        <v>603</v>
      </c>
      <c r="C622" s="6"/>
      <c r="D622" s="64">
        <f aca="true" t="shared" si="8" ref="D622:R622">D277+D321+D368+D458+D475+D502+D594+D620</f>
        <v>58</v>
      </c>
      <c r="E622" s="64">
        <f t="shared" si="8"/>
        <v>0</v>
      </c>
      <c r="F622" s="64">
        <f t="shared" si="8"/>
        <v>0</v>
      </c>
      <c r="G622" s="64">
        <f t="shared" si="8"/>
        <v>54</v>
      </c>
      <c r="H622" s="64">
        <f t="shared" si="8"/>
        <v>0</v>
      </c>
      <c r="I622" s="64">
        <f t="shared" si="8"/>
        <v>0</v>
      </c>
      <c r="J622" s="64">
        <f t="shared" si="8"/>
        <v>0</v>
      </c>
      <c r="K622" s="64">
        <f t="shared" si="8"/>
        <v>0</v>
      </c>
      <c r="L622" s="64">
        <f t="shared" si="8"/>
        <v>0</v>
      </c>
      <c r="M622" s="64">
        <f t="shared" si="8"/>
        <v>0</v>
      </c>
      <c r="N622" s="64">
        <f t="shared" si="8"/>
        <v>0</v>
      </c>
      <c r="O622" s="64">
        <f t="shared" si="8"/>
        <v>0</v>
      </c>
      <c r="P622" s="64">
        <f t="shared" si="8"/>
        <v>4</v>
      </c>
      <c r="Q622" s="64">
        <f t="shared" si="8"/>
        <v>0</v>
      </c>
      <c r="R622" s="64">
        <f t="shared" si="8"/>
        <v>0</v>
      </c>
    </row>
    <row r="623" spans="1:18" ht="12.75" customHeight="1">
      <c r="A623" s="19"/>
      <c r="B623" s="19"/>
      <c r="C623" s="6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</row>
    <row r="624" spans="1:18" ht="12.75" customHeight="1">
      <c r="A624" s="19"/>
      <c r="B624" s="19"/>
      <c r="C624" s="6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</row>
    <row r="625" spans="1:18" ht="12.75" customHeight="1">
      <c r="A625" s="19"/>
      <c r="B625" s="19"/>
      <c r="C625" s="6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</row>
    <row r="626" spans="1:18" ht="12.75" customHeight="1">
      <c r="A626" s="19"/>
      <c r="B626" s="19"/>
      <c r="C626" s="6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</row>
    <row r="627" spans="1:18" ht="12.75">
      <c r="A627" s="64"/>
      <c r="B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</row>
    <row r="628" spans="1:18" ht="12.75">
      <c r="A628" s="64"/>
      <c r="B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</row>
    <row r="630" spans="4:10" ht="12.75">
      <c r="D630" s="79"/>
      <c r="E630" s="127" t="s">
        <v>1254</v>
      </c>
      <c r="F630" s="128"/>
      <c r="G630" s="128"/>
      <c r="H630" s="128"/>
      <c r="I630" s="128"/>
      <c r="J630" s="80"/>
    </row>
    <row r="631" spans="4:10" ht="12.75">
      <c r="D631" s="81" t="s">
        <v>1255</v>
      </c>
      <c r="E631" s="82"/>
      <c r="F631" s="82"/>
      <c r="G631" s="82"/>
      <c r="H631" s="82"/>
      <c r="I631" s="82"/>
      <c r="J631" s="83"/>
    </row>
    <row r="632" spans="4:10" ht="12.75">
      <c r="D632" s="84" t="s">
        <v>1256</v>
      </c>
      <c r="E632" s="82"/>
      <c r="F632" s="82"/>
      <c r="G632" s="82"/>
      <c r="H632" s="82"/>
      <c r="I632" s="82"/>
      <c r="J632" s="83"/>
    </row>
    <row r="633" spans="4:10" ht="12.75">
      <c r="D633" s="85"/>
      <c r="E633" s="82"/>
      <c r="F633" s="82"/>
      <c r="G633" s="82"/>
      <c r="H633" s="82"/>
      <c r="I633" s="82"/>
      <c r="J633" s="83"/>
    </row>
    <row r="634" spans="4:10" ht="12.75">
      <c r="D634" s="85"/>
      <c r="E634" s="86" t="s">
        <v>1257</v>
      </c>
      <c r="F634" s="87" t="s">
        <v>1258</v>
      </c>
      <c r="G634" s="82"/>
      <c r="H634" s="82"/>
      <c r="I634" s="82"/>
      <c r="J634" s="83"/>
    </row>
    <row r="635" spans="4:10" ht="12.75">
      <c r="D635" s="85"/>
      <c r="E635" s="86" t="s">
        <v>1259</v>
      </c>
      <c r="F635" s="87" t="s">
        <v>1260</v>
      </c>
      <c r="G635" s="82"/>
      <c r="H635" s="82"/>
      <c r="I635" s="82"/>
      <c r="J635" s="83"/>
    </row>
    <row r="636" spans="4:10" ht="12.75">
      <c r="D636" s="85"/>
      <c r="E636" s="86" t="s">
        <v>1261</v>
      </c>
      <c r="F636" s="87" t="s">
        <v>522</v>
      </c>
      <c r="G636" s="82"/>
      <c r="H636" s="82"/>
      <c r="I636" s="82"/>
      <c r="J636" s="83"/>
    </row>
    <row r="637" spans="4:10" ht="12.75">
      <c r="D637" s="85"/>
      <c r="E637" s="86" t="s">
        <v>1262</v>
      </c>
      <c r="F637" s="87" t="s">
        <v>523</v>
      </c>
      <c r="G637" s="82"/>
      <c r="H637" s="82"/>
      <c r="I637" s="82"/>
      <c r="J637" s="83"/>
    </row>
    <row r="638" spans="4:10" ht="12.75">
      <c r="D638" s="85"/>
      <c r="E638" s="86" t="s">
        <v>1263</v>
      </c>
      <c r="F638" s="87" t="s">
        <v>1264</v>
      </c>
      <c r="G638" s="82"/>
      <c r="H638" s="82"/>
      <c r="I638" s="82"/>
      <c r="J638" s="83"/>
    </row>
    <row r="639" spans="4:10" ht="12.75">
      <c r="D639" s="85"/>
      <c r="E639" s="86" t="s">
        <v>1265</v>
      </c>
      <c r="F639" s="87" t="s">
        <v>527</v>
      </c>
      <c r="G639" s="82"/>
      <c r="H639" s="82"/>
      <c r="I639" s="82"/>
      <c r="J639" s="83"/>
    </row>
    <row r="640" spans="4:10" ht="12.75">
      <c r="D640" s="85"/>
      <c r="E640" s="86" t="s">
        <v>1266</v>
      </c>
      <c r="F640" s="87" t="s">
        <v>528</v>
      </c>
      <c r="G640" s="82"/>
      <c r="H640" s="82"/>
      <c r="I640" s="82"/>
      <c r="J640" s="83"/>
    </row>
    <row r="641" spans="4:10" ht="12.75">
      <c r="D641" s="85"/>
      <c r="E641" s="86" t="s">
        <v>1267</v>
      </c>
      <c r="F641" s="87" t="s">
        <v>1268</v>
      </c>
      <c r="G641" s="82"/>
      <c r="H641" s="82"/>
      <c r="I641" s="82"/>
      <c r="J641" s="83"/>
    </row>
    <row r="642" spans="4:10" ht="12.75">
      <c r="D642" s="85"/>
      <c r="E642" s="86" t="s">
        <v>1269</v>
      </c>
      <c r="F642" s="87" t="s">
        <v>1270</v>
      </c>
      <c r="G642" s="82"/>
      <c r="H642" s="82"/>
      <c r="I642" s="82"/>
      <c r="J642" s="83"/>
    </row>
    <row r="643" spans="4:10" ht="12.75">
      <c r="D643" s="85"/>
      <c r="E643" s="86" t="s">
        <v>1271</v>
      </c>
      <c r="F643" s="87" t="s">
        <v>524</v>
      </c>
      <c r="G643" s="82"/>
      <c r="H643" s="82"/>
      <c r="I643" s="82"/>
      <c r="J643" s="83"/>
    </row>
    <row r="644" spans="4:10" ht="12.75">
      <c r="D644" s="85"/>
      <c r="E644" s="86" t="s">
        <v>1272</v>
      </c>
      <c r="F644" s="87" t="s">
        <v>1273</v>
      </c>
      <c r="G644" s="82"/>
      <c r="H644" s="82"/>
      <c r="I644" s="82"/>
      <c r="J644" s="83"/>
    </row>
    <row r="645" spans="4:10" ht="12.75">
      <c r="D645" s="85"/>
      <c r="E645" s="86" t="s">
        <v>1274</v>
      </c>
      <c r="F645" s="87" t="s">
        <v>1275</v>
      </c>
      <c r="G645" s="82"/>
      <c r="H645" s="82"/>
      <c r="I645" s="82"/>
      <c r="J645" s="83"/>
    </row>
    <row r="646" spans="4:10" ht="12.75">
      <c r="D646" s="85"/>
      <c r="E646" s="86" t="s">
        <v>1276</v>
      </c>
      <c r="F646" s="87" t="s">
        <v>1277</v>
      </c>
      <c r="G646" s="82"/>
      <c r="H646" s="82"/>
      <c r="I646" s="82"/>
      <c r="J646" s="83"/>
    </row>
    <row r="647" spans="4:10" ht="12.75">
      <c r="D647" s="88"/>
      <c r="E647" s="89"/>
      <c r="F647" s="89"/>
      <c r="G647" s="89"/>
      <c r="H647" s="89"/>
      <c r="I647" s="89"/>
      <c r="J647" s="90"/>
    </row>
  </sheetData>
  <sheetProtection/>
  <mergeCells count="3">
    <mergeCell ref="B1:C1"/>
    <mergeCell ref="F1:R1"/>
    <mergeCell ref="E630:I630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Season&amp;14
Possible Pollution Sources for &amp;16Monitored Massachusetts Beaches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60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4" t="s">
        <v>471</v>
      </c>
      <c r="B1" s="24" t="s">
        <v>472</v>
      </c>
      <c r="C1" s="24" t="s">
        <v>473</v>
      </c>
      <c r="D1" s="24" t="s">
        <v>478</v>
      </c>
      <c r="E1" s="25" t="s">
        <v>498</v>
      </c>
      <c r="F1" s="25" t="s">
        <v>507</v>
      </c>
      <c r="G1" s="26" t="s">
        <v>499</v>
      </c>
      <c r="H1" s="24" t="s">
        <v>513</v>
      </c>
      <c r="I1" s="24" t="s">
        <v>514</v>
      </c>
      <c r="J1" s="3" t="s">
        <v>515</v>
      </c>
    </row>
    <row r="2" spans="1:10" s="38" customFormat="1" ht="12.75" customHeight="1">
      <c r="A2" s="73" t="s">
        <v>4</v>
      </c>
      <c r="B2" s="73" t="s">
        <v>5</v>
      </c>
      <c r="C2" s="73" t="s">
        <v>6</v>
      </c>
      <c r="D2" s="73" t="s">
        <v>150</v>
      </c>
      <c r="E2" s="74">
        <v>40000</v>
      </c>
      <c r="F2" s="74">
        <v>40001</v>
      </c>
      <c r="G2" s="73">
        <v>1</v>
      </c>
      <c r="H2" s="73" t="s">
        <v>479</v>
      </c>
      <c r="I2" s="73" t="s">
        <v>151</v>
      </c>
      <c r="J2" s="73" t="s">
        <v>506</v>
      </c>
    </row>
    <row r="3" spans="1:10" s="38" customFormat="1" ht="12.75" customHeight="1">
      <c r="A3" s="73" t="s">
        <v>4</v>
      </c>
      <c r="B3" s="73" t="s">
        <v>5</v>
      </c>
      <c r="C3" s="73" t="s">
        <v>6</v>
      </c>
      <c r="D3" s="73" t="s">
        <v>520</v>
      </c>
      <c r="E3" s="74">
        <v>40022</v>
      </c>
      <c r="F3" s="74">
        <v>40023</v>
      </c>
      <c r="G3" s="73">
        <v>1</v>
      </c>
      <c r="H3" s="73" t="s">
        <v>519</v>
      </c>
      <c r="I3" s="73" t="s">
        <v>2</v>
      </c>
      <c r="J3" s="73" t="s">
        <v>506</v>
      </c>
    </row>
    <row r="4" spans="1:10" s="38" customFormat="1" ht="12.75" customHeight="1">
      <c r="A4" s="73" t="s">
        <v>4</v>
      </c>
      <c r="B4" s="73" t="s">
        <v>7</v>
      </c>
      <c r="C4" s="73" t="s">
        <v>8</v>
      </c>
      <c r="D4" s="73" t="s">
        <v>520</v>
      </c>
      <c r="E4" s="74">
        <v>39994</v>
      </c>
      <c r="F4" s="74">
        <v>40001</v>
      </c>
      <c r="G4" s="73">
        <v>7</v>
      </c>
      <c r="H4" s="73" t="s">
        <v>519</v>
      </c>
      <c r="I4" s="73" t="s">
        <v>2</v>
      </c>
      <c r="J4" s="73" t="s">
        <v>506</v>
      </c>
    </row>
    <row r="5" spans="1:10" s="38" customFormat="1" ht="12.75" customHeight="1">
      <c r="A5" s="73" t="s">
        <v>4</v>
      </c>
      <c r="B5" s="73" t="s">
        <v>9</v>
      </c>
      <c r="C5" s="73" t="s">
        <v>10</v>
      </c>
      <c r="D5" s="73" t="s">
        <v>150</v>
      </c>
      <c r="E5" s="74">
        <v>40001</v>
      </c>
      <c r="F5" s="74">
        <v>40003</v>
      </c>
      <c r="G5" s="73">
        <v>2</v>
      </c>
      <c r="H5" s="73" t="s">
        <v>479</v>
      </c>
      <c r="I5" s="73" t="s">
        <v>151</v>
      </c>
      <c r="J5" s="73" t="s">
        <v>506</v>
      </c>
    </row>
    <row r="6" spans="1:10" s="38" customFormat="1" ht="12.75" customHeight="1">
      <c r="A6" s="73" t="s">
        <v>4</v>
      </c>
      <c r="B6" s="73" t="s">
        <v>9</v>
      </c>
      <c r="C6" s="73" t="s">
        <v>10</v>
      </c>
      <c r="D6" s="73" t="s">
        <v>520</v>
      </c>
      <c r="E6" s="74">
        <v>40022</v>
      </c>
      <c r="F6" s="74">
        <v>40023</v>
      </c>
      <c r="G6" s="73">
        <v>1</v>
      </c>
      <c r="H6" s="73" t="s">
        <v>519</v>
      </c>
      <c r="I6" s="73" t="s">
        <v>2</v>
      </c>
      <c r="J6" s="73" t="s">
        <v>506</v>
      </c>
    </row>
    <row r="7" spans="1:10" s="38" customFormat="1" ht="12.75" customHeight="1">
      <c r="A7" s="73" t="s">
        <v>4</v>
      </c>
      <c r="B7" s="73" t="s">
        <v>11</v>
      </c>
      <c r="C7" s="73" t="s">
        <v>12</v>
      </c>
      <c r="D7" s="73" t="s">
        <v>150</v>
      </c>
      <c r="E7" s="74">
        <v>40000</v>
      </c>
      <c r="F7" s="74">
        <v>40001</v>
      </c>
      <c r="G7" s="73">
        <v>1</v>
      </c>
      <c r="H7" s="73" t="s">
        <v>479</v>
      </c>
      <c r="I7" s="73" t="s">
        <v>151</v>
      </c>
      <c r="J7" s="73" t="s">
        <v>506</v>
      </c>
    </row>
    <row r="8" spans="1:10" s="38" customFormat="1" ht="12.75" customHeight="1">
      <c r="A8" s="73" t="s">
        <v>4</v>
      </c>
      <c r="B8" s="73" t="s">
        <v>11</v>
      </c>
      <c r="C8" s="73" t="s">
        <v>12</v>
      </c>
      <c r="D8" s="73" t="s">
        <v>520</v>
      </c>
      <c r="E8" s="74">
        <v>40022</v>
      </c>
      <c r="F8" s="74">
        <v>40023</v>
      </c>
      <c r="G8" s="73">
        <v>1</v>
      </c>
      <c r="H8" s="73" t="s">
        <v>519</v>
      </c>
      <c r="I8" s="73" t="s">
        <v>2</v>
      </c>
      <c r="J8" s="73" t="s">
        <v>506</v>
      </c>
    </row>
    <row r="9" spans="1:10" s="38" customFormat="1" ht="12.75" customHeight="1">
      <c r="A9" s="73" t="s">
        <v>4</v>
      </c>
      <c r="B9" s="73" t="s">
        <v>11</v>
      </c>
      <c r="C9" s="73" t="s">
        <v>12</v>
      </c>
      <c r="D9" s="73" t="s">
        <v>520</v>
      </c>
      <c r="E9" s="74">
        <v>40043</v>
      </c>
      <c r="F9" s="74">
        <v>40044</v>
      </c>
      <c r="G9" s="73">
        <v>1</v>
      </c>
      <c r="H9" s="73" t="s">
        <v>519</v>
      </c>
      <c r="I9" s="73" t="s">
        <v>2</v>
      </c>
      <c r="J9" s="73" t="s">
        <v>506</v>
      </c>
    </row>
    <row r="10" spans="1:10" s="38" customFormat="1" ht="12.75" customHeight="1">
      <c r="A10" s="73" t="s">
        <v>4</v>
      </c>
      <c r="B10" s="73" t="s">
        <v>11</v>
      </c>
      <c r="C10" s="73" t="s">
        <v>12</v>
      </c>
      <c r="D10" s="73" t="s">
        <v>520</v>
      </c>
      <c r="E10" s="74">
        <v>40050</v>
      </c>
      <c r="F10" s="74">
        <v>40059</v>
      </c>
      <c r="G10" s="73">
        <v>9</v>
      </c>
      <c r="H10" s="73" t="s">
        <v>519</v>
      </c>
      <c r="I10" s="73" t="s">
        <v>2</v>
      </c>
      <c r="J10" s="73" t="s">
        <v>506</v>
      </c>
    </row>
    <row r="11" spans="1:10" s="38" customFormat="1" ht="12.75" customHeight="1">
      <c r="A11" s="73" t="s">
        <v>4</v>
      </c>
      <c r="B11" s="73" t="s">
        <v>13</v>
      </c>
      <c r="C11" s="73" t="s">
        <v>14</v>
      </c>
      <c r="D11" s="73" t="s">
        <v>520</v>
      </c>
      <c r="E11" s="74">
        <v>39994</v>
      </c>
      <c r="F11" s="74">
        <v>40001</v>
      </c>
      <c r="G11" s="73">
        <v>7</v>
      </c>
      <c r="H11" s="73" t="s">
        <v>519</v>
      </c>
      <c r="I11" s="73" t="s">
        <v>2</v>
      </c>
      <c r="J11" s="73" t="s">
        <v>506</v>
      </c>
    </row>
    <row r="12" spans="1:10" s="38" customFormat="1" ht="12.75" customHeight="1">
      <c r="A12" s="73" t="s">
        <v>4</v>
      </c>
      <c r="B12" s="73" t="s">
        <v>13</v>
      </c>
      <c r="C12" s="73" t="s">
        <v>14</v>
      </c>
      <c r="D12" s="73" t="s">
        <v>520</v>
      </c>
      <c r="E12" s="74">
        <v>40022</v>
      </c>
      <c r="F12" s="74">
        <v>40023</v>
      </c>
      <c r="G12" s="73">
        <v>1</v>
      </c>
      <c r="H12" s="73" t="s">
        <v>519</v>
      </c>
      <c r="I12" s="73" t="s">
        <v>2</v>
      </c>
      <c r="J12" s="73" t="s">
        <v>506</v>
      </c>
    </row>
    <row r="13" spans="1:10" s="38" customFormat="1" ht="12.75" customHeight="1">
      <c r="A13" s="73" t="s">
        <v>4</v>
      </c>
      <c r="B13" s="73" t="s">
        <v>13</v>
      </c>
      <c r="C13" s="73" t="s">
        <v>14</v>
      </c>
      <c r="D13" s="73" t="s">
        <v>520</v>
      </c>
      <c r="E13" s="74">
        <v>40043</v>
      </c>
      <c r="F13" s="74">
        <v>40044</v>
      </c>
      <c r="G13" s="73">
        <v>1</v>
      </c>
      <c r="H13" s="73" t="s">
        <v>519</v>
      </c>
      <c r="I13" s="73" t="s">
        <v>2</v>
      </c>
      <c r="J13" s="73" t="s">
        <v>506</v>
      </c>
    </row>
    <row r="14" spans="1:10" s="38" customFormat="1" ht="12.75" customHeight="1">
      <c r="A14" s="73" t="s">
        <v>4</v>
      </c>
      <c r="B14" s="73" t="s">
        <v>13</v>
      </c>
      <c r="C14" s="73" t="s">
        <v>14</v>
      </c>
      <c r="D14" s="73" t="s">
        <v>520</v>
      </c>
      <c r="E14" s="74">
        <v>40050</v>
      </c>
      <c r="F14" s="74">
        <v>40059</v>
      </c>
      <c r="G14" s="73">
        <v>9</v>
      </c>
      <c r="H14" s="73" t="s">
        <v>519</v>
      </c>
      <c r="I14" s="73" t="s">
        <v>2</v>
      </c>
      <c r="J14" s="73" t="s">
        <v>506</v>
      </c>
    </row>
    <row r="15" spans="1:10" s="38" customFormat="1" ht="12.75" customHeight="1">
      <c r="A15" s="73" t="s">
        <v>4</v>
      </c>
      <c r="B15" s="73" t="s">
        <v>16</v>
      </c>
      <c r="C15" s="73" t="s">
        <v>17</v>
      </c>
      <c r="D15" s="73" t="s">
        <v>150</v>
      </c>
      <c r="E15" s="74">
        <v>40000</v>
      </c>
      <c r="F15" s="74">
        <v>40001</v>
      </c>
      <c r="G15" s="73">
        <v>1</v>
      </c>
      <c r="H15" s="73" t="s">
        <v>479</v>
      </c>
      <c r="I15" s="73" t="s">
        <v>151</v>
      </c>
      <c r="J15" s="73" t="s">
        <v>506</v>
      </c>
    </row>
    <row r="16" spans="1:10" s="38" customFormat="1" ht="12.75" customHeight="1">
      <c r="A16" s="73" t="s">
        <v>4</v>
      </c>
      <c r="B16" s="73" t="s">
        <v>16</v>
      </c>
      <c r="C16" s="73" t="s">
        <v>17</v>
      </c>
      <c r="D16" s="73" t="s">
        <v>520</v>
      </c>
      <c r="E16" s="74">
        <v>40043</v>
      </c>
      <c r="F16" s="74">
        <v>40044</v>
      </c>
      <c r="G16" s="73">
        <v>1</v>
      </c>
      <c r="H16" s="73" t="s">
        <v>519</v>
      </c>
      <c r="I16" s="73" t="s">
        <v>2</v>
      </c>
      <c r="J16" s="73" t="s">
        <v>506</v>
      </c>
    </row>
    <row r="17" spans="1:10" s="38" customFormat="1" ht="12.75" customHeight="1">
      <c r="A17" s="73" t="s">
        <v>4</v>
      </c>
      <c r="B17" s="73" t="s">
        <v>18</v>
      </c>
      <c r="C17" s="73" t="s">
        <v>19</v>
      </c>
      <c r="D17" s="73" t="s">
        <v>520</v>
      </c>
      <c r="E17" s="74">
        <v>39994</v>
      </c>
      <c r="F17" s="74">
        <v>40001</v>
      </c>
      <c r="G17" s="73">
        <v>7</v>
      </c>
      <c r="H17" s="73" t="s">
        <v>519</v>
      </c>
      <c r="I17" s="73" t="s">
        <v>2</v>
      </c>
      <c r="J17" s="73" t="s">
        <v>506</v>
      </c>
    </row>
    <row r="18" spans="1:10" s="38" customFormat="1" ht="12.75" customHeight="1">
      <c r="A18" s="73" t="s">
        <v>4</v>
      </c>
      <c r="B18" s="73" t="s">
        <v>18</v>
      </c>
      <c r="C18" s="73" t="s">
        <v>19</v>
      </c>
      <c r="D18" s="73" t="s">
        <v>520</v>
      </c>
      <c r="E18" s="74">
        <v>40050</v>
      </c>
      <c r="F18" s="74">
        <v>40059</v>
      </c>
      <c r="G18" s="73">
        <v>9</v>
      </c>
      <c r="H18" s="73" t="s">
        <v>519</v>
      </c>
      <c r="I18" s="73" t="s">
        <v>2</v>
      </c>
      <c r="J18" s="73" t="s">
        <v>506</v>
      </c>
    </row>
    <row r="19" spans="1:10" s="38" customFormat="1" ht="12.75" customHeight="1">
      <c r="A19" s="73" t="s">
        <v>4</v>
      </c>
      <c r="B19" s="73" t="s">
        <v>20</v>
      </c>
      <c r="C19" s="73" t="s">
        <v>21</v>
      </c>
      <c r="D19" s="73" t="s">
        <v>520</v>
      </c>
      <c r="E19" s="74">
        <v>40050</v>
      </c>
      <c r="F19" s="74">
        <v>40051</v>
      </c>
      <c r="G19" s="73">
        <v>1</v>
      </c>
      <c r="H19" s="73" t="s">
        <v>519</v>
      </c>
      <c r="I19" s="73" t="s">
        <v>2</v>
      </c>
      <c r="J19" s="73" t="s">
        <v>506</v>
      </c>
    </row>
    <row r="20" spans="1:10" s="38" customFormat="1" ht="12.75" customHeight="1">
      <c r="A20" s="73" t="s">
        <v>4</v>
      </c>
      <c r="B20" s="73" t="s">
        <v>22</v>
      </c>
      <c r="C20" s="73" t="s">
        <v>23</v>
      </c>
      <c r="D20" s="73" t="s">
        <v>520</v>
      </c>
      <c r="E20" s="74">
        <v>39987</v>
      </c>
      <c r="F20" s="74">
        <v>39988</v>
      </c>
      <c r="G20" s="73">
        <v>1</v>
      </c>
      <c r="H20" s="73" t="s">
        <v>519</v>
      </c>
      <c r="I20" s="73" t="s">
        <v>2</v>
      </c>
      <c r="J20" s="73" t="s">
        <v>506</v>
      </c>
    </row>
    <row r="21" spans="1:10" s="38" customFormat="1" ht="12.75" customHeight="1">
      <c r="A21" s="73" t="s">
        <v>4</v>
      </c>
      <c r="B21" s="73" t="s">
        <v>24</v>
      </c>
      <c r="C21" s="73" t="s">
        <v>25</v>
      </c>
      <c r="D21" s="73" t="s">
        <v>520</v>
      </c>
      <c r="E21" s="74">
        <v>39987</v>
      </c>
      <c r="F21" s="74">
        <v>39989</v>
      </c>
      <c r="G21" s="73">
        <v>2</v>
      </c>
      <c r="H21" s="73" t="s">
        <v>519</v>
      </c>
      <c r="I21" s="73" t="s">
        <v>2</v>
      </c>
      <c r="J21" s="73" t="s">
        <v>506</v>
      </c>
    </row>
    <row r="22" spans="1:10" s="38" customFormat="1" ht="12.75" customHeight="1">
      <c r="A22" s="73" t="s">
        <v>4</v>
      </c>
      <c r="B22" s="73" t="s">
        <v>24</v>
      </c>
      <c r="C22" s="73" t="s">
        <v>25</v>
      </c>
      <c r="D22" s="73" t="s">
        <v>520</v>
      </c>
      <c r="E22" s="74">
        <v>40050</v>
      </c>
      <c r="F22" s="74">
        <v>40051</v>
      </c>
      <c r="G22" s="73">
        <v>1</v>
      </c>
      <c r="H22" s="73" t="s">
        <v>519</v>
      </c>
      <c r="I22" s="73" t="s">
        <v>2</v>
      </c>
      <c r="J22" s="73" t="s">
        <v>506</v>
      </c>
    </row>
    <row r="23" spans="1:10" s="38" customFormat="1" ht="12.75" customHeight="1">
      <c r="A23" s="73" t="s">
        <v>4</v>
      </c>
      <c r="B23" s="73" t="s">
        <v>26</v>
      </c>
      <c r="C23" s="73" t="s">
        <v>27</v>
      </c>
      <c r="D23" s="73" t="s">
        <v>520</v>
      </c>
      <c r="E23" s="74">
        <v>39986</v>
      </c>
      <c r="F23" s="74">
        <v>39987</v>
      </c>
      <c r="G23" s="73">
        <v>1</v>
      </c>
      <c r="H23" s="73" t="s">
        <v>519</v>
      </c>
      <c r="I23" s="73" t="s">
        <v>2</v>
      </c>
      <c r="J23" s="73" t="s">
        <v>506</v>
      </c>
    </row>
    <row r="24" spans="1:10" s="38" customFormat="1" ht="12.75" customHeight="1">
      <c r="A24" s="73" t="s">
        <v>4</v>
      </c>
      <c r="B24" s="73" t="s">
        <v>26</v>
      </c>
      <c r="C24" s="73" t="s">
        <v>27</v>
      </c>
      <c r="D24" s="73" t="s">
        <v>520</v>
      </c>
      <c r="E24" s="74">
        <v>39987</v>
      </c>
      <c r="F24" s="74">
        <v>39989</v>
      </c>
      <c r="G24" s="73">
        <v>2</v>
      </c>
      <c r="H24" s="73" t="s">
        <v>519</v>
      </c>
      <c r="I24" s="73" t="s">
        <v>2</v>
      </c>
      <c r="J24" s="73" t="s">
        <v>506</v>
      </c>
    </row>
    <row r="25" spans="1:10" s="38" customFormat="1" ht="12.75" customHeight="1">
      <c r="A25" s="73" t="s">
        <v>4</v>
      </c>
      <c r="B25" s="73" t="s">
        <v>28</v>
      </c>
      <c r="C25" s="73" t="s">
        <v>29</v>
      </c>
      <c r="D25" s="73" t="s">
        <v>520</v>
      </c>
      <c r="E25" s="74">
        <v>39987</v>
      </c>
      <c r="F25" s="74">
        <v>39989</v>
      </c>
      <c r="G25" s="73">
        <v>2</v>
      </c>
      <c r="H25" s="73" t="s">
        <v>519</v>
      </c>
      <c r="I25" s="73" t="s">
        <v>2</v>
      </c>
      <c r="J25" s="73" t="s">
        <v>506</v>
      </c>
    </row>
    <row r="26" spans="1:10" s="38" customFormat="1" ht="12.75" customHeight="1">
      <c r="A26" s="73" t="s">
        <v>4</v>
      </c>
      <c r="B26" s="73" t="s">
        <v>28</v>
      </c>
      <c r="C26" s="73" t="s">
        <v>29</v>
      </c>
      <c r="D26" s="73" t="s">
        <v>520</v>
      </c>
      <c r="E26" s="74">
        <v>40008</v>
      </c>
      <c r="F26" s="74">
        <v>40009</v>
      </c>
      <c r="G26" s="73">
        <v>1</v>
      </c>
      <c r="H26" s="73" t="s">
        <v>519</v>
      </c>
      <c r="I26" s="73" t="s">
        <v>2</v>
      </c>
      <c r="J26" s="73" t="s">
        <v>506</v>
      </c>
    </row>
    <row r="27" spans="1:10" s="38" customFormat="1" ht="12.75" customHeight="1">
      <c r="A27" s="73" t="s">
        <v>4</v>
      </c>
      <c r="B27" s="73" t="s">
        <v>30</v>
      </c>
      <c r="C27" s="73" t="s">
        <v>31</v>
      </c>
      <c r="D27" s="73" t="s">
        <v>150</v>
      </c>
      <c r="E27" s="74">
        <v>39958</v>
      </c>
      <c r="F27" s="74">
        <v>40063</v>
      </c>
      <c r="G27" s="73">
        <v>105</v>
      </c>
      <c r="H27" s="73" t="s">
        <v>479</v>
      </c>
      <c r="I27" s="73" t="s">
        <v>151</v>
      </c>
      <c r="J27" s="73" t="s">
        <v>506</v>
      </c>
    </row>
    <row r="28" spans="1:10" s="38" customFormat="1" ht="12.75" customHeight="1">
      <c r="A28" s="73" t="s">
        <v>4</v>
      </c>
      <c r="B28" s="73" t="s">
        <v>32</v>
      </c>
      <c r="C28" s="73" t="s">
        <v>33</v>
      </c>
      <c r="D28" s="73" t="s">
        <v>520</v>
      </c>
      <c r="E28" s="74">
        <v>39975</v>
      </c>
      <c r="F28" s="74">
        <v>39977</v>
      </c>
      <c r="G28" s="73">
        <v>2</v>
      </c>
      <c r="H28" s="73" t="s">
        <v>519</v>
      </c>
      <c r="I28" s="73" t="s">
        <v>2</v>
      </c>
      <c r="J28" s="73" t="s">
        <v>506</v>
      </c>
    </row>
    <row r="29" spans="1:10" s="38" customFormat="1" ht="12.75" customHeight="1">
      <c r="A29" s="73" t="s">
        <v>4</v>
      </c>
      <c r="B29" s="73" t="s">
        <v>35</v>
      </c>
      <c r="C29" s="73" t="s">
        <v>36</v>
      </c>
      <c r="D29" s="73" t="s">
        <v>520</v>
      </c>
      <c r="E29" s="74">
        <v>40017</v>
      </c>
      <c r="F29" s="74">
        <v>40019</v>
      </c>
      <c r="G29" s="73">
        <v>2</v>
      </c>
      <c r="H29" s="73" t="s">
        <v>519</v>
      </c>
      <c r="I29" s="73" t="s">
        <v>2</v>
      </c>
      <c r="J29" s="73" t="s">
        <v>506</v>
      </c>
    </row>
    <row r="30" spans="1:10" s="38" customFormat="1" ht="12.75" customHeight="1">
      <c r="A30" s="73" t="s">
        <v>4</v>
      </c>
      <c r="B30" s="73" t="s">
        <v>37</v>
      </c>
      <c r="C30" s="73" t="s">
        <v>38</v>
      </c>
      <c r="D30" s="73" t="s">
        <v>520</v>
      </c>
      <c r="E30" s="74">
        <v>40024</v>
      </c>
      <c r="F30" s="74">
        <v>40025</v>
      </c>
      <c r="G30" s="73">
        <v>1</v>
      </c>
      <c r="H30" s="73" t="s">
        <v>519</v>
      </c>
      <c r="I30" s="73" t="s">
        <v>2</v>
      </c>
      <c r="J30" s="73" t="s">
        <v>506</v>
      </c>
    </row>
    <row r="31" spans="1:10" s="38" customFormat="1" ht="12.75" customHeight="1">
      <c r="A31" s="73" t="s">
        <v>4</v>
      </c>
      <c r="B31" s="73" t="s">
        <v>39</v>
      </c>
      <c r="C31" s="73" t="s">
        <v>40</v>
      </c>
      <c r="D31" s="73" t="s">
        <v>520</v>
      </c>
      <c r="E31" s="74">
        <v>40051</v>
      </c>
      <c r="F31" s="74">
        <v>40052</v>
      </c>
      <c r="G31" s="73">
        <v>1</v>
      </c>
      <c r="H31" s="73" t="s">
        <v>519</v>
      </c>
      <c r="I31" s="73" t="s">
        <v>558</v>
      </c>
      <c r="J31" s="73" t="s">
        <v>506</v>
      </c>
    </row>
    <row r="32" spans="1:10" s="38" customFormat="1" ht="12.75" customHeight="1">
      <c r="A32" s="73" t="s">
        <v>4</v>
      </c>
      <c r="B32" s="73" t="s">
        <v>41</v>
      </c>
      <c r="C32" s="73" t="s">
        <v>42</v>
      </c>
      <c r="D32" s="73" t="s">
        <v>150</v>
      </c>
      <c r="E32" s="74">
        <v>39958</v>
      </c>
      <c r="F32" s="74">
        <v>40063</v>
      </c>
      <c r="G32" s="73">
        <v>105</v>
      </c>
      <c r="H32" s="73" t="s">
        <v>479</v>
      </c>
      <c r="I32" s="73" t="s">
        <v>151</v>
      </c>
      <c r="J32" s="73" t="s">
        <v>506</v>
      </c>
    </row>
    <row r="33" spans="1:10" s="38" customFormat="1" ht="12.75" customHeight="1">
      <c r="A33" s="73" t="s">
        <v>4</v>
      </c>
      <c r="B33" s="73" t="s">
        <v>43</v>
      </c>
      <c r="C33" s="73" t="s">
        <v>42</v>
      </c>
      <c r="D33" s="73" t="s">
        <v>150</v>
      </c>
      <c r="E33" s="74">
        <v>39958</v>
      </c>
      <c r="F33" s="74">
        <v>40063</v>
      </c>
      <c r="G33" s="73">
        <v>105</v>
      </c>
      <c r="H33" s="73" t="s">
        <v>479</v>
      </c>
      <c r="I33" s="73" t="s">
        <v>151</v>
      </c>
      <c r="J33" s="73" t="s">
        <v>506</v>
      </c>
    </row>
    <row r="34" spans="1:10" s="38" customFormat="1" ht="12.75" customHeight="1">
      <c r="A34" s="73" t="s">
        <v>4</v>
      </c>
      <c r="B34" s="73" t="s">
        <v>44</v>
      </c>
      <c r="C34" s="73" t="s">
        <v>45</v>
      </c>
      <c r="D34" s="73" t="s">
        <v>520</v>
      </c>
      <c r="E34" s="74">
        <v>40046</v>
      </c>
      <c r="F34" s="74">
        <v>40050</v>
      </c>
      <c r="G34" s="73">
        <v>4</v>
      </c>
      <c r="H34" s="73" t="s">
        <v>519</v>
      </c>
      <c r="I34" s="73" t="s">
        <v>2</v>
      </c>
      <c r="J34" s="73" t="s">
        <v>506</v>
      </c>
    </row>
    <row r="35" spans="1:10" s="38" customFormat="1" ht="12.75" customHeight="1">
      <c r="A35" s="73" t="s">
        <v>4</v>
      </c>
      <c r="B35" s="73" t="s">
        <v>46</v>
      </c>
      <c r="C35" s="73" t="s">
        <v>47</v>
      </c>
      <c r="D35" s="73" t="s">
        <v>520</v>
      </c>
      <c r="E35" s="74">
        <v>39987</v>
      </c>
      <c r="F35" s="74">
        <v>39988</v>
      </c>
      <c r="G35" s="73">
        <v>1</v>
      </c>
      <c r="H35" s="73" t="s">
        <v>519</v>
      </c>
      <c r="I35" s="73" t="s">
        <v>2</v>
      </c>
      <c r="J35" s="73" t="s">
        <v>506</v>
      </c>
    </row>
    <row r="36" spans="1:10" s="38" customFormat="1" ht="12.75" customHeight="1">
      <c r="A36" s="73" t="s">
        <v>4</v>
      </c>
      <c r="B36" s="73" t="s">
        <v>48</v>
      </c>
      <c r="C36" s="73" t="s">
        <v>49</v>
      </c>
      <c r="D36" s="73" t="s">
        <v>520</v>
      </c>
      <c r="E36" s="74">
        <v>40038</v>
      </c>
      <c r="F36" s="74">
        <v>40039</v>
      </c>
      <c r="G36" s="73">
        <v>1</v>
      </c>
      <c r="H36" s="73" t="s">
        <v>519</v>
      </c>
      <c r="I36" s="73" t="s">
        <v>2</v>
      </c>
      <c r="J36" s="73" t="s">
        <v>506</v>
      </c>
    </row>
    <row r="37" spans="1:10" s="38" customFormat="1" ht="12.75" customHeight="1">
      <c r="A37" s="73" t="s">
        <v>4</v>
      </c>
      <c r="B37" s="73" t="s">
        <v>50</v>
      </c>
      <c r="C37" s="73" t="s">
        <v>51</v>
      </c>
      <c r="D37" s="73" t="s">
        <v>520</v>
      </c>
      <c r="E37" s="74">
        <v>39987</v>
      </c>
      <c r="F37" s="74">
        <v>39988</v>
      </c>
      <c r="G37" s="73">
        <v>1</v>
      </c>
      <c r="H37" s="73" t="s">
        <v>519</v>
      </c>
      <c r="I37" s="73" t="s">
        <v>2</v>
      </c>
      <c r="J37" s="73" t="s">
        <v>506</v>
      </c>
    </row>
    <row r="38" spans="1:10" s="38" customFormat="1" ht="12.75" customHeight="1">
      <c r="A38" s="73" t="s">
        <v>4</v>
      </c>
      <c r="B38" s="73" t="s">
        <v>52</v>
      </c>
      <c r="C38" s="73" t="s">
        <v>53</v>
      </c>
      <c r="D38" s="73" t="s">
        <v>150</v>
      </c>
      <c r="E38" s="74">
        <v>40000</v>
      </c>
      <c r="F38" s="74">
        <v>40001</v>
      </c>
      <c r="G38" s="73">
        <v>1</v>
      </c>
      <c r="H38" s="73" t="s">
        <v>479</v>
      </c>
      <c r="I38" s="73" t="s">
        <v>151</v>
      </c>
      <c r="J38" s="73" t="s">
        <v>506</v>
      </c>
    </row>
    <row r="39" spans="1:10" s="38" customFormat="1" ht="12.75" customHeight="1">
      <c r="A39" s="73" t="s">
        <v>4</v>
      </c>
      <c r="B39" s="73" t="s">
        <v>54</v>
      </c>
      <c r="C39" s="73" t="s">
        <v>55</v>
      </c>
      <c r="D39" s="73" t="s">
        <v>520</v>
      </c>
      <c r="E39" s="74">
        <v>40015</v>
      </c>
      <c r="F39" s="74">
        <v>40016</v>
      </c>
      <c r="G39" s="73">
        <v>1</v>
      </c>
      <c r="H39" s="73" t="s">
        <v>519</v>
      </c>
      <c r="I39" s="73" t="s">
        <v>2</v>
      </c>
      <c r="J39" s="73" t="s">
        <v>506</v>
      </c>
    </row>
    <row r="40" spans="1:10" s="38" customFormat="1" ht="12.75" customHeight="1">
      <c r="A40" s="73" t="s">
        <v>4</v>
      </c>
      <c r="B40" s="73" t="s">
        <v>54</v>
      </c>
      <c r="C40" s="73" t="s">
        <v>55</v>
      </c>
      <c r="D40" s="73" t="s">
        <v>520</v>
      </c>
      <c r="E40" s="74">
        <v>40022</v>
      </c>
      <c r="F40" s="74">
        <v>40023</v>
      </c>
      <c r="G40" s="73">
        <v>1</v>
      </c>
      <c r="H40" s="73" t="s">
        <v>519</v>
      </c>
      <c r="I40" s="73" t="s">
        <v>2</v>
      </c>
      <c r="J40" s="73" t="s">
        <v>506</v>
      </c>
    </row>
    <row r="41" spans="1:10" s="38" customFormat="1" ht="12.75" customHeight="1">
      <c r="A41" s="73" t="s">
        <v>4</v>
      </c>
      <c r="B41" s="73" t="s">
        <v>54</v>
      </c>
      <c r="C41" s="73" t="s">
        <v>55</v>
      </c>
      <c r="D41" s="73" t="s">
        <v>520</v>
      </c>
      <c r="E41" s="74">
        <v>40029</v>
      </c>
      <c r="F41" s="74">
        <v>40029</v>
      </c>
      <c r="G41" s="73">
        <v>1</v>
      </c>
      <c r="H41" s="73" t="s">
        <v>519</v>
      </c>
      <c r="I41" s="73" t="s">
        <v>2</v>
      </c>
      <c r="J41" s="73" t="s">
        <v>506</v>
      </c>
    </row>
    <row r="42" spans="1:10" s="38" customFormat="1" ht="12.75" customHeight="1">
      <c r="A42" s="73" t="s">
        <v>4</v>
      </c>
      <c r="B42" s="73" t="s">
        <v>54</v>
      </c>
      <c r="C42" s="73" t="s">
        <v>55</v>
      </c>
      <c r="D42" s="73" t="s">
        <v>520</v>
      </c>
      <c r="E42" s="74">
        <v>40043</v>
      </c>
      <c r="F42" s="74">
        <v>40043</v>
      </c>
      <c r="G42" s="73">
        <v>1</v>
      </c>
      <c r="H42" s="73" t="s">
        <v>519</v>
      </c>
      <c r="I42" s="73" t="s">
        <v>2</v>
      </c>
      <c r="J42" s="73" t="s">
        <v>506</v>
      </c>
    </row>
    <row r="43" spans="1:10" s="38" customFormat="1" ht="12.75" customHeight="1">
      <c r="A43" s="73" t="s">
        <v>4</v>
      </c>
      <c r="B43" s="73" t="s">
        <v>54</v>
      </c>
      <c r="C43" s="73" t="s">
        <v>55</v>
      </c>
      <c r="D43" s="73" t="s">
        <v>520</v>
      </c>
      <c r="E43" s="74">
        <v>40050</v>
      </c>
      <c r="F43" s="74">
        <v>40052</v>
      </c>
      <c r="G43" s="73">
        <v>2</v>
      </c>
      <c r="H43" s="73" t="s">
        <v>519</v>
      </c>
      <c r="I43" s="73" t="s">
        <v>2</v>
      </c>
      <c r="J43" s="73" t="s">
        <v>506</v>
      </c>
    </row>
    <row r="44" spans="1:10" s="38" customFormat="1" ht="12.75" customHeight="1">
      <c r="A44" s="73" t="s">
        <v>4</v>
      </c>
      <c r="B44" s="73" t="s">
        <v>56</v>
      </c>
      <c r="C44" s="73" t="s">
        <v>57</v>
      </c>
      <c r="D44" s="73" t="s">
        <v>520</v>
      </c>
      <c r="E44" s="74">
        <v>39987</v>
      </c>
      <c r="F44" s="74">
        <v>39989</v>
      </c>
      <c r="G44" s="73">
        <v>2</v>
      </c>
      <c r="H44" s="73" t="s">
        <v>519</v>
      </c>
      <c r="I44" s="73" t="s">
        <v>2</v>
      </c>
      <c r="J44" s="73" t="s">
        <v>506</v>
      </c>
    </row>
    <row r="45" spans="1:10" s="38" customFormat="1" ht="12.75" customHeight="1">
      <c r="A45" s="73" t="s">
        <v>4</v>
      </c>
      <c r="B45" s="73" t="s">
        <v>58</v>
      </c>
      <c r="C45" s="73" t="s">
        <v>59</v>
      </c>
      <c r="D45" s="73" t="s">
        <v>520</v>
      </c>
      <c r="E45" s="74">
        <v>39966</v>
      </c>
      <c r="F45" s="74">
        <v>39967</v>
      </c>
      <c r="G45" s="73">
        <v>1</v>
      </c>
      <c r="H45" s="73" t="s">
        <v>519</v>
      </c>
      <c r="I45" s="73" t="s">
        <v>2</v>
      </c>
      <c r="J45" s="73" t="s">
        <v>506</v>
      </c>
    </row>
    <row r="46" spans="1:10" s="38" customFormat="1" ht="12.75" customHeight="1">
      <c r="A46" s="73" t="s">
        <v>4</v>
      </c>
      <c r="B46" s="73" t="s">
        <v>60</v>
      </c>
      <c r="C46" s="73" t="s">
        <v>61</v>
      </c>
      <c r="D46" s="73" t="s">
        <v>520</v>
      </c>
      <c r="E46" s="74">
        <v>40018</v>
      </c>
      <c r="F46" s="74">
        <v>40019</v>
      </c>
      <c r="G46" s="73">
        <v>1</v>
      </c>
      <c r="H46" s="73" t="s">
        <v>519</v>
      </c>
      <c r="I46" s="73" t="s">
        <v>2</v>
      </c>
      <c r="J46" s="73" t="s">
        <v>506</v>
      </c>
    </row>
    <row r="47" spans="1:10" s="38" customFormat="1" ht="12.75" customHeight="1">
      <c r="A47" s="73" t="s">
        <v>4</v>
      </c>
      <c r="B47" s="73" t="s">
        <v>60</v>
      </c>
      <c r="C47" s="73" t="s">
        <v>61</v>
      </c>
      <c r="D47" s="73" t="s">
        <v>520</v>
      </c>
      <c r="E47" s="74">
        <v>40032</v>
      </c>
      <c r="F47" s="74">
        <v>40035</v>
      </c>
      <c r="G47" s="73">
        <v>3</v>
      </c>
      <c r="H47" s="73" t="s">
        <v>519</v>
      </c>
      <c r="I47" s="73" t="s">
        <v>2</v>
      </c>
      <c r="J47" s="73" t="s">
        <v>506</v>
      </c>
    </row>
    <row r="48" spans="1:10" s="38" customFormat="1" ht="12.75" customHeight="1">
      <c r="A48" s="73" t="s">
        <v>4</v>
      </c>
      <c r="B48" s="73" t="s">
        <v>62</v>
      </c>
      <c r="C48" s="73" t="s">
        <v>63</v>
      </c>
      <c r="D48" s="73" t="s">
        <v>520</v>
      </c>
      <c r="E48" s="74">
        <v>39987</v>
      </c>
      <c r="F48" s="74">
        <v>39989</v>
      </c>
      <c r="G48" s="73">
        <v>2</v>
      </c>
      <c r="H48" s="73" t="s">
        <v>519</v>
      </c>
      <c r="I48" s="73" t="s">
        <v>2</v>
      </c>
      <c r="J48" s="73" t="s">
        <v>506</v>
      </c>
    </row>
    <row r="49" spans="1:10" s="38" customFormat="1" ht="12.75" customHeight="1">
      <c r="A49" s="73" t="s">
        <v>4</v>
      </c>
      <c r="B49" s="73" t="s">
        <v>64</v>
      </c>
      <c r="C49" s="73" t="s">
        <v>65</v>
      </c>
      <c r="D49" s="73" t="s">
        <v>520</v>
      </c>
      <c r="E49" s="74">
        <v>40045</v>
      </c>
      <c r="F49" s="74">
        <v>40046</v>
      </c>
      <c r="G49" s="73">
        <v>1</v>
      </c>
      <c r="H49" s="73" t="s">
        <v>519</v>
      </c>
      <c r="I49" s="73" t="s">
        <v>2</v>
      </c>
      <c r="J49" s="73" t="s">
        <v>506</v>
      </c>
    </row>
    <row r="50" spans="1:10" s="38" customFormat="1" ht="12.75" customHeight="1">
      <c r="A50" s="73" t="s">
        <v>4</v>
      </c>
      <c r="B50" s="73" t="s">
        <v>66</v>
      </c>
      <c r="C50" s="73" t="s">
        <v>67</v>
      </c>
      <c r="D50" s="73" t="s">
        <v>520</v>
      </c>
      <c r="E50" s="74">
        <v>39988</v>
      </c>
      <c r="F50" s="74">
        <v>39991</v>
      </c>
      <c r="G50" s="73">
        <v>3</v>
      </c>
      <c r="H50" s="73" t="s">
        <v>519</v>
      </c>
      <c r="I50" s="73" t="s">
        <v>2</v>
      </c>
      <c r="J50" s="73" t="s">
        <v>506</v>
      </c>
    </row>
    <row r="51" spans="1:10" s="38" customFormat="1" ht="12.75" customHeight="1">
      <c r="A51" s="73" t="s">
        <v>4</v>
      </c>
      <c r="B51" s="73" t="s">
        <v>68</v>
      </c>
      <c r="C51" s="73" t="s">
        <v>69</v>
      </c>
      <c r="D51" s="73" t="s">
        <v>520</v>
      </c>
      <c r="E51" s="74">
        <v>39987</v>
      </c>
      <c r="F51" s="74">
        <v>39988</v>
      </c>
      <c r="G51" s="73">
        <v>1</v>
      </c>
      <c r="H51" s="73" t="s">
        <v>519</v>
      </c>
      <c r="I51" s="73" t="s">
        <v>2</v>
      </c>
      <c r="J51" s="73" t="s">
        <v>506</v>
      </c>
    </row>
    <row r="52" spans="1:10" s="38" customFormat="1" ht="12.75" customHeight="1">
      <c r="A52" s="73" t="s">
        <v>4</v>
      </c>
      <c r="B52" s="73" t="s">
        <v>70</v>
      </c>
      <c r="C52" s="73" t="s">
        <v>71</v>
      </c>
      <c r="D52" s="73" t="s">
        <v>520</v>
      </c>
      <c r="E52" s="74">
        <v>39989</v>
      </c>
      <c r="F52" s="74">
        <v>39991</v>
      </c>
      <c r="G52" s="73">
        <v>2</v>
      </c>
      <c r="H52" s="73" t="s">
        <v>519</v>
      </c>
      <c r="I52" s="73" t="s">
        <v>2</v>
      </c>
      <c r="J52" s="73" t="s">
        <v>506</v>
      </c>
    </row>
    <row r="53" spans="1:10" s="38" customFormat="1" ht="12.75" customHeight="1">
      <c r="A53" s="73" t="s">
        <v>4</v>
      </c>
      <c r="B53" s="73" t="s">
        <v>72</v>
      </c>
      <c r="C53" s="73" t="s">
        <v>73</v>
      </c>
      <c r="D53" s="73" t="s">
        <v>520</v>
      </c>
      <c r="E53" s="74">
        <v>39987</v>
      </c>
      <c r="F53" s="74">
        <v>39989</v>
      </c>
      <c r="G53" s="73">
        <v>2</v>
      </c>
      <c r="H53" s="73" t="s">
        <v>519</v>
      </c>
      <c r="I53" s="73" t="s">
        <v>2</v>
      </c>
      <c r="J53" s="73" t="s">
        <v>506</v>
      </c>
    </row>
    <row r="54" spans="1:10" s="38" customFormat="1" ht="12.75" customHeight="1">
      <c r="A54" s="73" t="s">
        <v>4</v>
      </c>
      <c r="B54" s="73" t="s">
        <v>74</v>
      </c>
      <c r="C54" s="73" t="s">
        <v>75</v>
      </c>
      <c r="D54" s="73" t="s">
        <v>520</v>
      </c>
      <c r="E54" s="74">
        <v>40003</v>
      </c>
      <c r="F54" s="74">
        <v>40004</v>
      </c>
      <c r="G54" s="73">
        <v>1</v>
      </c>
      <c r="H54" s="73" t="s">
        <v>519</v>
      </c>
      <c r="I54" s="73" t="s">
        <v>2</v>
      </c>
      <c r="J54" s="73" t="s">
        <v>506</v>
      </c>
    </row>
    <row r="55" spans="1:10" s="38" customFormat="1" ht="12.75" customHeight="1">
      <c r="A55" s="73" t="s">
        <v>4</v>
      </c>
      <c r="B55" s="73" t="s">
        <v>76</v>
      </c>
      <c r="C55" s="73" t="s">
        <v>77</v>
      </c>
      <c r="D55" s="73" t="s">
        <v>150</v>
      </c>
      <c r="E55" s="74">
        <v>40000</v>
      </c>
      <c r="F55" s="74">
        <v>40001</v>
      </c>
      <c r="G55" s="73">
        <v>1</v>
      </c>
      <c r="H55" s="73" t="s">
        <v>479</v>
      </c>
      <c r="I55" s="73" t="s">
        <v>151</v>
      </c>
      <c r="J55" s="73" t="s">
        <v>506</v>
      </c>
    </row>
    <row r="56" spans="1:10" s="38" customFormat="1" ht="12.75" customHeight="1">
      <c r="A56" s="73" t="s">
        <v>4</v>
      </c>
      <c r="B56" s="73" t="s">
        <v>76</v>
      </c>
      <c r="C56" s="73" t="s">
        <v>77</v>
      </c>
      <c r="D56" s="73" t="s">
        <v>520</v>
      </c>
      <c r="E56" s="74">
        <v>39994</v>
      </c>
      <c r="F56" s="74">
        <v>39995</v>
      </c>
      <c r="G56" s="73">
        <v>1</v>
      </c>
      <c r="H56" s="73" t="s">
        <v>519</v>
      </c>
      <c r="I56" s="73" t="s">
        <v>2</v>
      </c>
      <c r="J56" s="73" t="s">
        <v>506</v>
      </c>
    </row>
    <row r="57" spans="1:10" s="38" customFormat="1" ht="12.75" customHeight="1">
      <c r="A57" s="73" t="s">
        <v>4</v>
      </c>
      <c r="B57" s="73" t="s">
        <v>78</v>
      </c>
      <c r="C57" s="73" t="s">
        <v>79</v>
      </c>
      <c r="D57" s="73" t="s">
        <v>150</v>
      </c>
      <c r="E57" s="74">
        <v>39976</v>
      </c>
      <c r="F57" s="74">
        <v>39979</v>
      </c>
      <c r="G57" s="73">
        <v>3</v>
      </c>
      <c r="H57" s="73" t="s">
        <v>479</v>
      </c>
      <c r="I57" s="73" t="s">
        <v>151</v>
      </c>
      <c r="J57" s="73" t="s">
        <v>506</v>
      </c>
    </row>
    <row r="58" spans="1:10" s="38" customFormat="1" ht="12.75" customHeight="1">
      <c r="A58" s="73" t="s">
        <v>4</v>
      </c>
      <c r="B58" s="73" t="s">
        <v>80</v>
      </c>
      <c r="C58" s="73" t="s">
        <v>81</v>
      </c>
      <c r="D58" s="73" t="s">
        <v>150</v>
      </c>
      <c r="E58" s="74">
        <v>40000</v>
      </c>
      <c r="F58" s="74">
        <v>40001</v>
      </c>
      <c r="G58" s="73">
        <v>1</v>
      </c>
      <c r="H58" s="73" t="s">
        <v>479</v>
      </c>
      <c r="I58" s="73" t="s">
        <v>151</v>
      </c>
      <c r="J58" s="73" t="s">
        <v>506</v>
      </c>
    </row>
    <row r="59" spans="1:10" s="38" customFormat="1" ht="12.75" customHeight="1">
      <c r="A59" s="73" t="s">
        <v>4</v>
      </c>
      <c r="B59" s="73" t="s">
        <v>80</v>
      </c>
      <c r="C59" s="73" t="s">
        <v>81</v>
      </c>
      <c r="D59" s="73" t="s">
        <v>520</v>
      </c>
      <c r="E59" s="74">
        <v>39994</v>
      </c>
      <c r="F59" s="74">
        <v>39995</v>
      </c>
      <c r="G59" s="73">
        <v>1</v>
      </c>
      <c r="H59" s="73" t="s">
        <v>519</v>
      </c>
      <c r="I59" s="73" t="s">
        <v>2</v>
      </c>
      <c r="J59" s="73" t="s">
        <v>506</v>
      </c>
    </row>
    <row r="60" spans="1:10" s="38" customFormat="1" ht="12.75" customHeight="1">
      <c r="A60" s="73" t="s">
        <v>4</v>
      </c>
      <c r="B60" s="73" t="s">
        <v>80</v>
      </c>
      <c r="C60" s="73" t="s">
        <v>81</v>
      </c>
      <c r="D60" s="73" t="s">
        <v>520</v>
      </c>
      <c r="E60" s="74">
        <v>40043</v>
      </c>
      <c r="F60" s="74">
        <v>40044</v>
      </c>
      <c r="G60" s="73">
        <v>1</v>
      </c>
      <c r="H60" s="73" t="s">
        <v>519</v>
      </c>
      <c r="I60" s="73" t="s">
        <v>2</v>
      </c>
      <c r="J60" s="73" t="s">
        <v>506</v>
      </c>
    </row>
    <row r="61" spans="1:10" s="38" customFormat="1" ht="12.75" customHeight="1">
      <c r="A61" s="73" t="s">
        <v>4</v>
      </c>
      <c r="B61" s="73" t="s">
        <v>82</v>
      </c>
      <c r="C61" s="73" t="s">
        <v>83</v>
      </c>
      <c r="D61" s="73" t="s">
        <v>150</v>
      </c>
      <c r="E61" s="74">
        <v>40046</v>
      </c>
      <c r="F61" s="74">
        <v>40049</v>
      </c>
      <c r="G61" s="73">
        <v>3</v>
      </c>
      <c r="H61" s="73" t="s">
        <v>479</v>
      </c>
      <c r="I61" s="73" t="s">
        <v>151</v>
      </c>
      <c r="J61" s="73" t="s">
        <v>506</v>
      </c>
    </row>
    <row r="62" spans="1:10" s="38" customFormat="1" ht="12.75" customHeight="1">
      <c r="A62" s="73" t="s">
        <v>4</v>
      </c>
      <c r="B62" s="73" t="s">
        <v>82</v>
      </c>
      <c r="C62" s="73" t="s">
        <v>83</v>
      </c>
      <c r="D62" s="73" t="s">
        <v>150</v>
      </c>
      <c r="E62" s="74">
        <v>40053</v>
      </c>
      <c r="F62" s="74">
        <v>40056</v>
      </c>
      <c r="G62" s="73">
        <v>3</v>
      </c>
      <c r="H62" s="73" t="s">
        <v>479</v>
      </c>
      <c r="I62" s="73" t="s">
        <v>151</v>
      </c>
      <c r="J62" s="73" t="s">
        <v>506</v>
      </c>
    </row>
    <row r="63" spans="1:10" s="38" customFormat="1" ht="12.75" customHeight="1">
      <c r="A63" s="73" t="s">
        <v>4</v>
      </c>
      <c r="B63" s="73" t="s">
        <v>117</v>
      </c>
      <c r="C63" s="73" t="s">
        <v>542</v>
      </c>
      <c r="D63" s="73" t="s">
        <v>520</v>
      </c>
      <c r="E63" s="74">
        <v>39987</v>
      </c>
      <c r="F63" s="74">
        <v>39989</v>
      </c>
      <c r="G63" s="73">
        <v>2</v>
      </c>
      <c r="H63" s="73" t="s">
        <v>519</v>
      </c>
      <c r="I63" s="73" t="s">
        <v>2</v>
      </c>
      <c r="J63" s="73" t="s">
        <v>506</v>
      </c>
    </row>
    <row r="64" spans="1:10" s="38" customFormat="1" ht="12.75" customHeight="1">
      <c r="A64" s="73" t="s">
        <v>4</v>
      </c>
      <c r="B64" s="73" t="s">
        <v>84</v>
      </c>
      <c r="C64" s="73" t="s">
        <v>85</v>
      </c>
      <c r="D64" s="73" t="s">
        <v>520</v>
      </c>
      <c r="E64" s="74">
        <v>39989</v>
      </c>
      <c r="F64" s="74">
        <v>39990</v>
      </c>
      <c r="G64" s="73">
        <v>1</v>
      </c>
      <c r="H64" s="73" t="s">
        <v>519</v>
      </c>
      <c r="I64" s="73" t="s">
        <v>2</v>
      </c>
      <c r="J64" s="73" t="s">
        <v>506</v>
      </c>
    </row>
    <row r="65" spans="1:10" s="38" customFormat="1" ht="12.75" customHeight="1">
      <c r="A65" s="73" t="s">
        <v>4</v>
      </c>
      <c r="B65" s="73" t="s">
        <v>86</v>
      </c>
      <c r="C65" s="73" t="s">
        <v>87</v>
      </c>
      <c r="D65" s="73" t="s">
        <v>520</v>
      </c>
      <c r="E65" s="74">
        <v>39987</v>
      </c>
      <c r="F65" s="74">
        <v>39989</v>
      </c>
      <c r="G65" s="73">
        <v>2</v>
      </c>
      <c r="H65" s="73" t="s">
        <v>519</v>
      </c>
      <c r="I65" s="73" t="s">
        <v>2</v>
      </c>
      <c r="J65" s="73" t="s">
        <v>506</v>
      </c>
    </row>
    <row r="66" spans="1:10" s="38" customFormat="1" ht="12.75" customHeight="1">
      <c r="A66" s="73" t="s">
        <v>4</v>
      </c>
      <c r="B66" s="73" t="s">
        <v>88</v>
      </c>
      <c r="C66" s="73" t="s">
        <v>89</v>
      </c>
      <c r="D66" s="73" t="s">
        <v>520</v>
      </c>
      <c r="E66" s="74">
        <v>40003</v>
      </c>
      <c r="F66" s="74">
        <v>40005</v>
      </c>
      <c r="G66" s="73">
        <v>2</v>
      </c>
      <c r="H66" s="73" t="s">
        <v>519</v>
      </c>
      <c r="I66" s="73" t="s">
        <v>2</v>
      </c>
      <c r="J66" s="73" t="s">
        <v>506</v>
      </c>
    </row>
    <row r="67" spans="1:10" s="38" customFormat="1" ht="12.75" customHeight="1">
      <c r="A67" s="73" t="s">
        <v>4</v>
      </c>
      <c r="B67" s="73" t="s">
        <v>91</v>
      </c>
      <c r="C67" s="73" t="s">
        <v>92</v>
      </c>
      <c r="D67" s="73" t="s">
        <v>520</v>
      </c>
      <c r="E67" s="74">
        <v>40022</v>
      </c>
      <c r="F67" s="74">
        <v>40023</v>
      </c>
      <c r="G67" s="73">
        <v>1</v>
      </c>
      <c r="H67" s="73" t="s">
        <v>519</v>
      </c>
      <c r="I67" s="73" t="s">
        <v>2</v>
      </c>
      <c r="J67" s="73" t="s">
        <v>506</v>
      </c>
    </row>
    <row r="68" spans="1:10" s="38" customFormat="1" ht="12.75" customHeight="1">
      <c r="A68" s="73" t="s">
        <v>4</v>
      </c>
      <c r="B68" s="73" t="s">
        <v>93</v>
      </c>
      <c r="C68" s="73" t="s">
        <v>94</v>
      </c>
      <c r="D68" s="73" t="s">
        <v>520</v>
      </c>
      <c r="E68" s="74">
        <v>39986</v>
      </c>
      <c r="F68" s="74">
        <v>39989</v>
      </c>
      <c r="G68" s="73">
        <v>3</v>
      </c>
      <c r="H68" s="73" t="s">
        <v>519</v>
      </c>
      <c r="I68" s="73" t="s">
        <v>2</v>
      </c>
      <c r="J68" s="73" t="s">
        <v>506</v>
      </c>
    </row>
    <row r="69" spans="1:10" s="38" customFormat="1" ht="12.75" customHeight="1">
      <c r="A69" s="73" t="s">
        <v>4</v>
      </c>
      <c r="B69" s="73" t="s">
        <v>95</v>
      </c>
      <c r="C69" s="73" t="s">
        <v>96</v>
      </c>
      <c r="D69" s="73" t="s">
        <v>520</v>
      </c>
      <c r="E69" s="74">
        <v>39987</v>
      </c>
      <c r="F69" s="74">
        <v>39989</v>
      </c>
      <c r="G69" s="73">
        <v>2</v>
      </c>
      <c r="H69" s="73" t="s">
        <v>519</v>
      </c>
      <c r="I69" s="73" t="s">
        <v>2</v>
      </c>
      <c r="J69" s="73" t="s">
        <v>506</v>
      </c>
    </row>
    <row r="70" spans="1:10" s="38" customFormat="1" ht="12.75" customHeight="1">
      <c r="A70" s="73" t="s">
        <v>4</v>
      </c>
      <c r="B70" s="73" t="s">
        <v>95</v>
      </c>
      <c r="C70" s="73" t="s">
        <v>96</v>
      </c>
      <c r="D70" s="73" t="s">
        <v>520</v>
      </c>
      <c r="E70" s="74">
        <v>39994</v>
      </c>
      <c r="F70" s="74">
        <v>39996</v>
      </c>
      <c r="G70" s="73">
        <v>2</v>
      </c>
      <c r="H70" s="73" t="s">
        <v>519</v>
      </c>
      <c r="I70" s="73" t="s">
        <v>2</v>
      </c>
      <c r="J70" s="73" t="s">
        <v>506</v>
      </c>
    </row>
    <row r="71" spans="1:10" s="38" customFormat="1" ht="12.75" customHeight="1">
      <c r="A71" s="73" t="s">
        <v>4</v>
      </c>
      <c r="B71" s="73" t="s">
        <v>97</v>
      </c>
      <c r="C71" s="73" t="s">
        <v>98</v>
      </c>
      <c r="D71" s="73" t="s">
        <v>520</v>
      </c>
      <c r="E71" s="74">
        <v>40003</v>
      </c>
      <c r="F71" s="74">
        <v>40004</v>
      </c>
      <c r="G71" s="73">
        <v>1</v>
      </c>
      <c r="H71" s="73" t="s">
        <v>519</v>
      </c>
      <c r="I71" s="73" t="s">
        <v>2</v>
      </c>
      <c r="J71" s="73" t="s">
        <v>506</v>
      </c>
    </row>
    <row r="72" spans="1:10" s="38" customFormat="1" ht="12.75" customHeight="1">
      <c r="A72" s="73" t="s">
        <v>4</v>
      </c>
      <c r="B72" s="73" t="s">
        <v>97</v>
      </c>
      <c r="C72" s="73" t="s">
        <v>98</v>
      </c>
      <c r="D72" s="73" t="s">
        <v>520</v>
      </c>
      <c r="E72" s="74">
        <v>40017</v>
      </c>
      <c r="F72" s="74">
        <v>40019</v>
      </c>
      <c r="G72" s="73">
        <v>2</v>
      </c>
      <c r="H72" s="73" t="s">
        <v>519</v>
      </c>
      <c r="I72" s="73" t="s">
        <v>2</v>
      </c>
      <c r="J72" s="73" t="s">
        <v>506</v>
      </c>
    </row>
    <row r="73" spans="1:10" s="38" customFormat="1" ht="12.75" customHeight="1">
      <c r="A73" s="73" t="s">
        <v>4</v>
      </c>
      <c r="B73" s="73" t="s">
        <v>97</v>
      </c>
      <c r="C73" s="73" t="s">
        <v>98</v>
      </c>
      <c r="D73" s="73" t="s">
        <v>520</v>
      </c>
      <c r="E73" s="74">
        <v>40045</v>
      </c>
      <c r="F73" s="74">
        <v>40046</v>
      </c>
      <c r="G73" s="73">
        <v>1</v>
      </c>
      <c r="H73" s="73" t="s">
        <v>519</v>
      </c>
      <c r="I73" s="73" t="s">
        <v>2</v>
      </c>
      <c r="J73" s="73" t="s">
        <v>506</v>
      </c>
    </row>
    <row r="74" spans="1:10" s="38" customFormat="1" ht="12.75" customHeight="1">
      <c r="A74" s="73" t="s">
        <v>4</v>
      </c>
      <c r="B74" s="73" t="s">
        <v>99</v>
      </c>
      <c r="C74" s="73" t="s">
        <v>100</v>
      </c>
      <c r="D74" s="73" t="s">
        <v>520</v>
      </c>
      <c r="E74" s="74">
        <v>39975</v>
      </c>
      <c r="F74" s="74">
        <v>39977</v>
      </c>
      <c r="G74" s="73">
        <v>2</v>
      </c>
      <c r="H74" s="73" t="s">
        <v>519</v>
      </c>
      <c r="I74" s="73" t="s">
        <v>2</v>
      </c>
      <c r="J74" s="73" t="s">
        <v>506</v>
      </c>
    </row>
    <row r="75" spans="1:10" s="38" customFormat="1" ht="12.75" customHeight="1">
      <c r="A75" s="73" t="s">
        <v>4</v>
      </c>
      <c r="B75" s="73" t="s">
        <v>99</v>
      </c>
      <c r="C75" s="73" t="s">
        <v>100</v>
      </c>
      <c r="D75" s="73" t="s">
        <v>520</v>
      </c>
      <c r="E75" s="74">
        <v>39989</v>
      </c>
      <c r="F75" s="74">
        <v>39990</v>
      </c>
      <c r="G75" s="73">
        <v>1</v>
      </c>
      <c r="H75" s="73" t="s">
        <v>519</v>
      </c>
      <c r="I75" s="73" t="s">
        <v>2</v>
      </c>
      <c r="J75" s="73" t="s">
        <v>506</v>
      </c>
    </row>
    <row r="76" spans="1:10" s="38" customFormat="1" ht="12.75" customHeight="1">
      <c r="A76" s="73" t="s">
        <v>4</v>
      </c>
      <c r="B76" s="73" t="s">
        <v>101</v>
      </c>
      <c r="C76" s="73" t="s">
        <v>102</v>
      </c>
      <c r="D76" s="73" t="s">
        <v>520</v>
      </c>
      <c r="E76" s="74">
        <v>39996</v>
      </c>
      <c r="F76" s="74">
        <v>40000</v>
      </c>
      <c r="G76" s="73">
        <v>4</v>
      </c>
      <c r="H76" s="73" t="s">
        <v>519</v>
      </c>
      <c r="I76" s="73" t="s">
        <v>2</v>
      </c>
      <c r="J76" s="73" t="s">
        <v>506</v>
      </c>
    </row>
    <row r="77" spans="1:10" s="38" customFormat="1" ht="12.75" customHeight="1">
      <c r="A77" s="73" t="s">
        <v>4</v>
      </c>
      <c r="B77" s="73" t="s">
        <v>103</v>
      </c>
      <c r="C77" s="73" t="s">
        <v>104</v>
      </c>
      <c r="D77" s="73" t="s">
        <v>150</v>
      </c>
      <c r="E77" s="74">
        <v>40000</v>
      </c>
      <c r="F77" s="74">
        <v>40001</v>
      </c>
      <c r="G77" s="73">
        <v>1</v>
      </c>
      <c r="H77" s="73" t="s">
        <v>479</v>
      </c>
      <c r="I77" s="73" t="s">
        <v>151</v>
      </c>
      <c r="J77" s="73" t="s">
        <v>506</v>
      </c>
    </row>
    <row r="78" spans="1:10" s="38" customFormat="1" ht="12.75" customHeight="1">
      <c r="A78" s="73" t="s">
        <v>4</v>
      </c>
      <c r="B78" s="73" t="s">
        <v>105</v>
      </c>
      <c r="C78" s="73" t="s">
        <v>543</v>
      </c>
      <c r="D78" s="73" t="s">
        <v>520</v>
      </c>
      <c r="E78" s="74">
        <v>40050</v>
      </c>
      <c r="F78" s="74">
        <v>40052</v>
      </c>
      <c r="G78" s="73">
        <v>2</v>
      </c>
      <c r="H78" s="73" t="s">
        <v>519</v>
      </c>
      <c r="I78" s="73" t="s">
        <v>2</v>
      </c>
      <c r="J78" s="73" t="s">
        <v>506</v>
      </c>
    </row>
    <row r="79" spans="1:10" s="38" customFormat="1" ht="12.75" customHeight="1">
      <c r="A79" s="73" t="s">
        <v>4</v>
      </c>
      <c r="B79" s="73" t="s">
        <v>105</v>
      </c>
      <c r="C79" s="73" t="s">
        <v>543</v>
      </c>
      <c r="D79" s="73" t="s">
        <v>520</v>
      </c>
      <c r="E79" s="74">
        <v>40053</v>
      </c>
      <c r="F79" s="74">
        <v>40058</v>
      </c>
      <c r="G79" s="73">
        <v>5</v>
      </c>
      <c r="H79" s="73" t="s">
        <v>519</v>
      </c>
      <c r="I79" s="73" t="s">
        <v>2</v>
      </c>
      <c r="J79" s="73" t="s">
        <v>506</v>
      </c>
    </row>
    <row r="80" spans="1:10" s="38" customFormat="1" ht="12.75" customHeight="1">
      <c r="A80" s="73" t="s">
        <v>4</v>
      </c>
      <c r="B80" s="73" t="s">
        <v>106</v>
      </c>
      <c r="C80" s="73" t="s">
        <v>533</v>
      </c>
      <c r="D80" s="73" t="s">
        <v>520</v>
      </c>
      <c r="E80" s="74">
        <v>39988</v>
      </c>
      <c r="F80" s="74">
        <v>39989</v>
      </c>
      <c r="G80" s="73">
        <v>1</v>
      </c>
      <c r="H80" s="73" t="s">
        <v>519</v>
      </c>
      <c r="I80" s="73" t="s">
        <v>2</v>
      </c>
      <c r="J80" s="73" t="s">
        <v>506</v>
      </c>
    </row>
    <row r="81" spans="1:10" s="38" customFormat="1" ht="12.75" customHeight="1">
      <c r="A81" s="73" t="s">
        <v>4</v>
      </c>
      <c r="B81" s="73" t="s">
        <v>107</v>
      </c>
      <c r="C81" s="73" t="s">
        <v>533</v>
      </c>
      <c r="D81" s="73" t="s">
        <v>520</v>
      </c>
      <c r="E81" s="74">
        <v>39988</v>
      </c>
      <c r="F81" s="74">
        <v>39989</v>
      </c>
      <c r="G81" s="73">
        <v>1</v>
      </c>
      <c r="H81" s="73" t="s">
        <v>519</v>
      </c>
      <c r="I81" s="73" t="s">
        <v>2</v>
      </c>
      <c r="J81" s="73" t="s">
        <v>506</v>
      </c>
    </row>
    <row r="82" spans="1:10" s="38" customFormat="1" ht="12.75" customHeight="1">
      <c r="A82" s="73" t="s">
        <v>4</v>
      </c>
      <c r="B82" s="73" t="s">
        <v>108</v>
      </c>
      <c r="C82" s="73" t="s">
        <v>109</v>
      </c>
      <c r="D82" s="73" t="s">
        <v>520</v>
      </c>
      <c r="E82" s="74">
        <v>39987</v>
      </c>
      <c r="F82" s="74">
        <v>39989</v>
      </c>
      <c r="G82" s="73">
        <v>2</v>
      </c>
      <c r="H82" s="73" t="s">
        <v>519</v>
      </c>
      <c r="I82" s="73" t="s">
        <v>2</v>
      </c>
      <c r="J82" s="73" t="s">
        <v>506</v>
      </c>
    </row>
    <row r="83" spans="1:10" s="38" customFormat="1" ht="12.75" customHeight="1">
      <c r="A83" s="73" t="s">
        <v>4</v>
      </c>
      <c r="B83" s="73" t="s">
        <v>110</v>
      </c>
      <c r="C83" s="73" t="s">
        <v>111</v>
      </c>
      <c r="D83" s="73" t="s">
        <v>520</v>
      </c>
      <c r="E83" s="74">
        <v>40003</v>
      </c>
      <c r="F83" s="74">
        <v>40003</v>
      </c>
      <c r="G83" s="73">
        <v>1</v>
      </c>
      <c r="H83" s="73" t="s">
        <v>519</v>
      </c>
      <c r="I83" s="73" t="s">
        <v>2</v>
      </c>
      <c r="J83" s="73" t="s">
        <v>506</v>
      </c>
    </row>
    <row r="84" spans="1:10" s="38" customFormat="1" ht="12.75" customHeight="1">
      <c r="A84" s="73" t="s">
        <v>4</v>
      </c>
      <c r="B84" s="73" t="s">
        <v>112</v>
      </c>
      <c r="C84" s="73" t="s">
        <v>113</v>
      </c>
      <c r="D84" s="73" t="s">
        <v>520</v>
      </c>
      <c r="E84" s="74">
        <v>39987</v>
      </c>
      <c r="F84" s="74">
        <v>39988</v>
      </c>
      <c r="G84" s="73">
        <v>1</v>
      </c>
      <c r="H84" s="73" t="s">
        <v>519</v>
      </c>
      <c r="I84" s="73" t="s">
        <v>2</v>
      </c>
      <c r="J84" s="73" t="s">
        <v>506</v>
      </c>
    </row>
    <row r="85" spans="1:10" s="38" customFormat="1" ht="12.75" customHeight="1">
      <c r="A85" s="73" t="s">
        <v>4</v>
      </c>
      <c r="B85" s="73" t="s">
        <v>116</v>
      </c>
      <c r="C85" s="73" t="s">
        <v>534</v>
      </c>
      <c r="D85" s="73" t="s">
        <v>150</v>
      </c>
      <c r="E85" s="74">
        <v>40000</v>
      </c>
      <c r="F85" s="74">
        <v>40001</v>
      </c>
      <c r="G85" s="73">
        <v>1</v>
      </c>
      <c r="H85" s="73" t="s">
        <v>479</v>
      </c>
      <c r="I85" s="73" t="s">
        <v>151</v>
      </c>
      <c r="J85" s="73" t="s">
        <v>506</v>
      </c>
    </row>
    <row r="86" spans="1:10" s="38" customFormat="1" ht="12.75" customHeight="1">
      <c r="A86" s="73" t="s">
        <v>4</v>
      </c>
      <c r="B86" s="73" t="s">
        <v>116</v>
      </c>
      <c r="C86" s="73" t="s">
        <v>534</v>
      </c>
      <c r="D86" s="73" t="s">
        <v>520</v>
      </c>
      <c r="E86" s="74">
        <v>39994</v>
      </c>
      <c r="F86" s="74">
        <v>39995</v>
      </c>
      <c r="G86" s="73">
        <v>1</v>
      </c>
      <c r="H86" s="73" t="s">
        <v>519</v>
      </c>
      <c r="I86" s="73" t="s">
        <v>2</v>
      </c>
      <c r="J86" s="73" t="s">
        <v>506</v>
      </c>
    </row>
    <row r="87" spans="1:10" s="38" customFormat="1" ht="12.75" customHeight="1">
      <c r="A87" s="73" t="s">
        <v>4</v>
      </c>
      <c r="B87" s="73" t="s">
        <v>116</v>
      </c>
      <c r="C87" s="73" t="s">
        <v>534</v>
      </c>
      <c r="D87" s="73" t="s">
        <v>520</v>
      </c>
      <c r="E87" s="74">
        <v>40022</v>
      </c>
      <c r="F87" s="74">
        <v>40023</v>
      </c>
      <c r="G87" s="73">
        <v>1</v>
      </c>
      <c r="H87" s="73" t="s">
        <v>519</v>
      </c>
      <c r="I87" s="73" t="s">
        <v>2</v>
      </c>
      <c r="J87" s="73" t="s">
        <v>506</v>
      </c>
    </row>
    <row r="88" spans="1:10" s="38" customFormat="1" ht="12.75" customHeight="1">
      <c r="A88" s="73" t="s">
        <v>4</v>
      </c>
      <c r="B88" s="73" t="s">
        <v>115</v>
      </c>
      <c r="C88" s="73" t="s">
        <v>534</v>
      </c>
      <c r="D88" s="73" t="s">
        <v>520</v>
      </c>
      <c r="E88" s="74">
        <v>40022</v>
      </c>
      <c r="F88" s="74">
        <v>40023</v>
      </c>
      <c r="G88" s="73">
        <v>1</v>
      </c>
      <c r="H88" s="73" t="s">
        <v>519</v>
      </c>
      <c r="I88" s="73" t="s">
        <v>2</v>
      </c>
      <c r="J88" s="73" t="s">
        <v>506</v>
      </c>
    </row>
    <row r="89" spans="1:10" s="38" customFormat="1" ht="12.75" customHeight="1">
      <c r="A89" s="73" t="s">
        <v>4</v>
      </c>
      <c r="B89" s="73" t="s">
        <v>114</v>
      </c>
      <c r="C89" s="73" t="s">
        <v>534</v>
      </c>
      <c r="D89" s="73" t="s">
        <v>520</v>
      </c>
      <c r="E89" s="74">
        <v>40022</v>
      </c>
      <c r="F89" s="74">
        <v>40023</v>
      </c>
      <c r="G89" s="73">
        <v>1</v>
      </c>
      <c r="H89" s="73" t="s">
        <v>519</v>
      </c>
      <c r="I89" s="73" t="s">
        <v>2</v>
      </c>
      <c r="J89" s="73" t="s">
        <v>506</v>
      </c>
    </row>
    <row r="90" spans="1:10" s="38" customFormat="1" ht="12.75" customHeight="1">
      <c r="A90" s="73" t="s">
        <v>4</v>
      </c>
      <c r="B90" s="73" t="s">
        <v>118</v>
      </c>
      <c r="C90" s="73" t="s">
        <v>119</v>
      </c>
      <c r="D90" s="73" t="s">
        <v>520</v>
      </c>
      <c r="E90" s="74">
        <v>39987</v>
      </c>
      <c r="F90" s="74">
        <v>39988</v>
      </c>
      <c r="G90" s="73">
        <v>1</v>
      </c>
      <c r="H90" s="73" t="s">
        <v>519</v>
      </c>
      <c r="I90" s="73" t="s">
        <v>2</v>
      </c>
      <c r="J90" s="73" t="s">
        <v>506</v>
      </c>
    </row>
    <row r="91" spans="1:10" s="38" customFormat="1" ht="12.75" customHeight="1">
      <c r="A91" s="73" t="s">
        <v>4</v>
      </c>
      <c r="B91" s="73" t="s">
        <v>120</v>
      </c>
      <c r="C91" s="73" t="s">
        <v>121</v>
      </c>
      <c r="D91" s="73" t="s">
        <v>520</v>
      </c>
      <c r="E91" s="74">
        <v>39987</v>
      </c>
      <c r="F91" s="74">
        <v>39990</v>
      </c>
      <c r="G91" s="73">
        <v>3</v>
      </c>
      <c r="H91" s="73" t="s">
        <v>519</v>
      </c>
      <c r="I91" s="73" t="s">
        <v>2</v>
      </c>
      <c r="J91" s="73" t="s">
        <v>506</v>
      </c>
    </row>
    <row r="92" spans="1:10" s="38" customFormat="1" ht="12.75" customHeight="1">
      <c r="A92" s="73" t="s">
        <v>4</v>
      </c>
      <c r="B92" s="73" t="s">
        <v>122</v>
      </c>
      <c r="C92" s="73" t="s">
        <v>123</v>
      </c>
      <c r="D92" s="73" t="s">
        <v>520</v>
      </c>
      <c r="E92" s="74">
        <v>39988</v>
      </c>
      <c r="F92" s="74">
        <v>39989</v>
      </c>
      <c r="G92" s="73">
        <v>1</v>
      </c>
      <c r="H92" s="73" t="s">
        <v>519</v>
      </c>
      <c r="I92" s="73" t="s">
        <v>2</v>
      </c>
      <c r="J92" s="73" t="s">
        <v>506</v>
      </c>
    </row>
    <row r="93" spans="1:10" s="38" customFormat="1" ht="12.75" customHeight="1">
      <c r="A93" s="73" t="s">
        <v>4</v>
      </c>
      <c r="B93" s="73" t="s">
        <v>124</v>
      </c>
      <c r="C93" s="73" t="s">
        <v>125</v>
      </c>
      <c r="D93" s="73" t="s">
        <v>520</v>
      </c>
      <c r="E93" s="74">
        <v>39989</v>
      </c>
      <c r="F93" s="74">
        <v>39991</v>
      </c>
      <c r="G93" s="73">
        <v>2</v>
      </c>
      <c r="H93" s="73" t="s">
        <v>519</v>
      </c>
      <c r="I93" s="73" t="s">
        <v>2</v>
      </c>
      <c r="J93" s="73" t="s">
        <v>506</v>
      </c>
    </row>
    <row r="94" spans="1:10" s="38" customFormat="1" ht="12.75" customHeight="1">
      <c r="A94" s="73" t="s">
        <v>4</v>
      </c>
      <c r="B94" s="73" t="s">
        <v>126</v>
      </c>
      <c r="C94" s="73" t="s">
        <v>127</v>
      </c>
      <c r="D94" s="73" t="s">
        <v>520</v>
      </c>
      <c r="E94" s="74">
        <v>40043</v>
      </c>
      <c r="F94" s="74">
        <v>40043</v>
      </c>
      <c r="G94" s="73">
        <v>1</v>
      </c>
      <c r="H94" s="73" t="s">
        <v>519</v>
      </c>
      <c r="I94" s="73" t="s">
        <v>2</v>
      </c>
      <c r="J94" s="73" t="s">
        <v>506</v>
      </c>
    </row>
    <row r="95" spans="1:10" s="38" customFormat="1" ht="12.75" customHeight="1">
      <c r="A95" s="73" t="s">
        <v>4</v>
      </c>
      <c r="B95" s="73" t="s">
        <v>128</v>
      </c>
      <c r="C95" s="73" t="s">
        <v>129</v>
      </c>
      <c r="D95" s="73" t="s">
        <v>520</v>
      </c>
      <c r="E95" s="74">
        <v>40046</v>
      </c>
      <c r="F95" s="74">
        <v>40050</v>
      </c>
      <c r="G95" s="73">
        <v>4</v>
      </c>
      <c r="H95" s="73" t="s">
        <v>519</v>
      </c>
      <c r="I95" s="73" t="s">
        <v>2</v>
      </c>
      <c r="J95" s="73" t="s">
        <v>506</v>
      </c>
    </row>
    <row r="96" spans="1:10" s="38" customFormat="1" ht="12.75" customHeight="1">
      <c r="A96" s="73" t="s">
        <v>4</v>
      </c>
      <c r="B96" s="73" t="s">
        <v>128</v>
      </c>
      <c r="C96" s="73" t="s">
        <v>129</v>
      </c>
      <c r="D96" s="73" t="s">
        <v>520</v>
      </c>
      <c r="E96" s="74">
        <v>40050</v>
      </c>
      <c r="F96" s="74">
        <v>40064</v>
      </c>
      <c r="G96" s="73">
        <v>14</v>
      </c>
      <c r="H96" s="73" t="s">
        <v>519</v>
      </c>
      <c r="I96" s="73" t="s">
        <v>2</v>
      </c>
      <c r="J96" s="73" t="s">
        <v>506</v>
      </c>
    </row>
    <row r="97" spans="1:10" s="38" customFormat="1" ht="12.75" customHeight="1">
      <c r="A97" s="73" t="s">
        <v>4</v>
      </c>
      <c r="B97" s="73" t="s">
        <v>130</v>
      </c>
      <c r="C97" s="73" t="s">
        <v>131</v>
      </c>
      <c r="D97" s="73" t="s">
        <v>520</v>
      </c>
      <c r="E97" s="74">
        <v>39988</v>
      </c>
      <c r="F97" s="74">
        <v>39989</v>
      </c>
      <c r="G97" s="73">
        <v>1</v>
      </c>
      <c r="H97" s="73" t="s">
        <v>519</v>
      </c>
      <c r="I97" s="73" t="s">
        <v>2</v>
      </c>
      <c r="J97" s="73" t="s">
        <v>506</v>
      </c>
    </row>
    <row r="98" spans="1:10" s="38" customFormat="1" ht="12.75" customHeight="1">
      <c r="A98" s="73" t="s">
        <v>4</v>
      </c>
      <c r="B98" s="73" t="s">
        <v>132</v>
      </c>
      <c r="C98" s="73" t="s">
        <v>133</v>
      </c>
      <c r="D98" s="73" t="s">
        <v>520</v>
      </c>
      <c r="E98" s="74">
        <v>40017</v>
      </c>
      <c r="F98" s="74">
        <v>40017</v>
      </c>
      <c r="G98" s="73">
        <v>1</v>
      </c>
      <c r="H98" s="73" t="s">
        <v>519</v>
      </c>
      <c r="I98" s="73" t="s">
        <v>2</v>
      </c>
      <c r="J98" s="73" t="s">
        <v>506</v>
      </c>
    </row>
    <row r="99" spans="1:10" s="38" customFormat="1" ht="12.75" customHeight="1">
      <c r="A99" s="73" t="s">
        <v>4</v>
      </c>
      <c r="B99" s="73" t="s">
        <v>134</v>
      </c>
      <c r="C99" s="73" t="s">
        <v>135</v>
      </c>
      <c r="D99" s="73" t="s">
        <v>520</v>
      </c>
      <c r="E99" s="74">
        <v>40003</v>
      </c>
      <c r="F99" s="74">
        <v>40004</v>
      </c>
      <c r="G99" s="73">
        <v>1</v>
      </c>
      <c r="H99" s="73" t="s">
        <v>519</v>
      </c>
      <c r="I99" s="73" t="s">
        <v>2</v>
      </c>
      <c r="J99" s="73" t="s">
        <v>506</v>
      </c>
    </row>
    <row r="100" spans="1:10" s="38" customFormat="1" ht="12.75" customHeight="1">
      <c r="A100" s="73" t="s">
        <v>4</v>
      </c>
      <c r="B100" s="73" t="s">
        <v>136</v>
      </c>
      <c r="C100" s="73" t="s">
        <v>137</v>
      </c>
      <c r="D100" s="73" t="s">
        <v>520</v>
      </c>
      <c r="E100" s="74">
        <v>39989</v>
      </c>
      <c r="F100" s="74">
        <v>39990</v>
      </c>
      <c r="G100" s="73">
        <v>1</v>
      </c>
      <c r="H100" s="73" t="s">
        <v>519</v>
      </c>
      <c r="I100" s="73" t="s">
        <v>2</v>
      </c>
      <c r="J100" s="73" t="s">
        <v>506</v>
      </c>
    </row>
    <row r="101" spans="1:10" s="38" customFormat="1" ht="12.75" customHeight="1">
      <c r="A101" s="73" t="s">
        <v>4</v>
      </c>
      <c r="B101" s="73" t="s">
        <v>136</v>
      </c>
      <c r="C101" s="73" t="s">
        <v>137</v>
      </c>
      <c r="D101" s="73" t="s">
        <v>520</v>
      </c>
      <c r="E101" s="74">
        <v>40002</v>
      </c>
      <c r="F101" s="74">
        <v>40003</v>
      </c>
      <c r="G101" s="73">
        <v>1</v>
      </c>
      <c r="H101" s="73" t="s">
        <v>519</v>
      </c>
      <c r="I101" s="73" t="s">
        <v>2</v>
      </c>
      <c r="J101" s="73" t="s">
        <v>506</v>
      </c>
    </row>
    <row r="102" spans="1:10" s="38" customFormat="1" ht="12.75" customHeight="1">
      <c r="A102" s="73" t="s">
        <v>4</v>
      </c>
      <c r="B102" s="73" t="s">
        <v>138</v>
      </c>
      <c r="C102" s="73" t="s">
        <v>139</v>
      </c>
      <c r="D102" s="73" t="s">
        <v>150</v>
      </c>
      <c r="E102" s="74">
        <v>40000</v>
      </c>
      <c r="F102" s="74">
        <v>40001</v>
      </c>
      <c r="G102" s="73">
        <v>1</v>
      </c>
      <c r="H102" s="73" t="s">
        <v>479</v>
      </c>
      <c r="I102" s="73" t="s">
        <v>151</v>
      </c>
      <c r="J102" s="73" t="s">
        <v>506</v>
      </c>
    </row>
    <row r="103" spans="1:10" s="38" customFormat="1" ht="12.75" customHeight="1">
      <c r="A103" s="73" t="s">
        <v>4</v>
      </c>
      <c r="B103" s="73" t="s">
        <v>138</v>
      </c>
      <c r="C103" s="73" t="s">
        <v>139</v>
      </c>
      <c r="D103" s="73" t="s">
        <v>520</v>
      </c>
      <c r="E103" s="74">
        <v>40043</v>
      </c>
      <c r="F103" s="74">
        <v>40044</v>
      </c>
      <c r="G103" s="73">
        <v>1</v>
      </c>
      <c r="H103" s="73" t="s">
        <v>519</v>
      </c>
      <c r="I103" s="73" t="s">
        <v>2</v>
      </c>
      <c r="J103" s="73" t="s">
        <v>506</v>
      </c>
    </row>
    <row r="104" spans="1:10" s="38" customFormat="1" ht="12.75" customHeight="1">
      <c r="A104" s="73" t="s">
        <v>4</v>
      </c>
      <c r="B104" s="73" t="s">
        <v>140</v>
      </c>
      <c r="C104" s="73" t="s">
        <v>141</v>
      </c>
      <c r="D104" s="73" t="s">
        <v>150</v>
      </c>
      <c r="E104" s="74">
        <v>40000</v>
      </c>
      <c r="F104" s="74">
        <v>40001</v>
      </c>
      <c r="G104" s="73">
        <v>1</v>
      </c>
      <c r="H104" s="73" t="s">
        <v>479</v>
      </c>
      <c r="I104" s="73" t="s">
        <v>151</v>
      </c>
      <c r="J104" s="73" t="s">
        <v>506</v>
      </c>
    </row>
    <row r="105" spans="1:10" s="38" customFormat="1" ht="12.75" customHeight="1">
      <c r="A105" s="73" t="s">
        <v>4</v>
      </c>
      <c r="B105" s="73" t="s">
        <v>140</v>
      </c>
      <c r="C105" s="73" t="s">
        <v>141</v>
      </c>
      <c r="D105" s="73" t="s">
        <v>520</v>
      </c>
      <c r="E105" s="74">
        <v>40043</v>
      </c>
      <c r="F105" s="74">
        <v>40044</v>
      </c>
      <c r="G105" s="73">
        <v>1</v>
      </c>
      <c r="H105" s="73" t="s">
        <v>519</v>
      </c>
      <c r="I105" s="73" t="s">
        <v>2</v>
      </c>
      <c r="J105" s="73" t="s">
        <v>506</v>
      </c>
    </row>
    <row r="106" spans="1:10" s="38" customFormat="1" ht="12.75" customHeight="1">
      <c r="A106" s="73" t="s">
        <v>4</v>
      </c>
      <c r="B106" s="73" t="s">
        <v>140</v>
      </c>
      <c r="C106" s="73" t="s">
        <v>141</v>
      </c>
      <c r="D106" s="73" t="s">
        <v>520</v>
      </c>
      <c r="E106" s="74">
        <v>40057</v>
      </c>
      <c r="F106" s="74">
        <v>40059</v>
      </c>
      <c r="G106" s="73">
        <v>2</v>
      </c>
      <c r="H106" s="73" t="s">
        <v>519</v>
      </c>
      <c r="I106" s="73" t="s">
        <v>2</v>
      </c>
      <c r="J106" s="73" t="s">
        <v>506</v>
      </c>
    </row>
    <row r="107" spans="1:10" s="38" customFormat="1" ht="12.75" customHeight="1">
      <c r="A107" s="73" t="s">
        <v>4</v>
      </c>
      <c r="B107" s="73" t="s">
        <v>142</v>
      </c>
      <c r="C107" s="73" t="s">
        <v>143</v>
      </c>
      <c r="D107" s="73" t="s">
        <v>150</v>
      </c>
      <c r="E107" s="74">
        <v>40000</v>
      </c>
      <c r="F107" s="74">
        <v>40001</v>
      </c>
      <c r="G107" s="73">
        <v>1</v>
      </c>
      <c r="H107" s="73" t="s">
        <v>479</v>
      </c>
      <c r="I107" s="73" t="s">
        <v>151</v>
      </c>
      <c r="J107" s="73" t="s">
        <v>506</v>
      </c>
    </row>
    <row r="108" spans="1:10" s="38" customFormat="1" ht="12.75" customHeight="1">
      <c r="A108" s="73" t="s">
        <v>4</v>
      </c>
      <c r="B108" s="73" t="s">
        <v>142</v>
      </c>
      <c r="C108" s="73" t="s">
        <v>143</v>
      </c>
      <c r="D108" s="73" t="s">
        <v>520</v>
      </c>
      <c r="E108" s="74">
        <v>39994</v>
      </c>
      <c r="F108" s="74">
        <v>39995</v>
      </c>
      <c r="G108" s="73">
        <v>1</v>
      </c>
      <c r="H108" s="73" t="s">
        <v>519</v>
      </c>
      <c r="I108" s="73" t="s">
        <v>2</v>
      </c>
      <c r="J108" s="73" t="s">
        <v>506</v>
      </c>
    </row>
    <row r="109" spans="1:10" s="38" customFormat="1" ht="12.75" customHeight="1">
      <c r="A109" s="73" t="s">
        <v>4</v>
      </c>
      <c r="B109" s="73" t="s">
        <v>144</v>
      </c>
      <c r="C109" s="73" t="s">
        <v>145</v>
      </c>
      <c r="D109" s="73" t="s">
        <v>520</v>
      </c>
      <c r="E109" s="74">
        <v>40039</v>
      </c>
      <c r="F109" s="74">
        <v>40044</v>
      </c>
      <c r="G109" s="73">
        <v>5</v>
      </c>
      <c r="H109" s="73" t="s">
        <v>519</v>
      </c>
      <c r="I109" s="73" t="s">
        <v>2</v>
      </c>
      <c r="J109" s="73" t="s">
        <v>506</v>
      </c>
    </row>
    <row r="110" spans="1:10" s="38" customFormat="1" ht="12.75" customHeight="1">
      <c r="A110" s="73" t="s">
        <v>4</v>
      </c>
      <c r="B110" s="73" t="s">
        <v>146</v>
      </c>
      <c r="C110" s="73" t="s">
        <v>145</v>
      </c>
      <c r="D110" s="73" t="s">
        <v>520</v>
      </c>
      <c r="E110" s="74">
        <v>39975</v>
      </c>
      <c r="F110" s="74">
        <v>39976</v>
      </c>
      <c r="G110" s="73">
        <v>1</v>
      </c>
      <c r="H110" s="73" t="s">
        <v>519</v>
      </c>
      <c r="I110" s="73" t="s">
        <v>2</v>
      </c>
      <c r="J110" s="73" t="s">
        <v>506</v>
      </c>
    </row>
    <row r="111" spans="1:10" s="38" customFormat="1" ht="12.75" customHeight="1">
      <c r="A111" s="73" t="s">
        <v>4</v>
      </c>
      <c r="B111" s="73" t="s">
        <v>147</v>
      </c>
      <c r="C111" s="73" t="s">
        <v>148</v>
      </c>
      <c r="D111" s="73" t="s">
        <v>520</v>
      </c>
      <c r="E111" s="74">
        <v>40003</v>
      </c>
      <c r="F111" s="74">
        <v>40004</v>
      </c>
      <c r="G111" s="73">
        <v>1</v>
      </c>
      <c r="H111" s="73" t="s">
        <v>519</v>
      </c>
      <c r="I111" s="73" t="s">
        <v>2</v>
      </c>
      <c r="J111" s="73" t="s">
        <v>506</v>
      </c>
    </row>
    <row r="112" spans="1:10" s="38" customFormat="1" ht="12.75" customHeight="1">
      <c r="A112" s="73" t="s">
        <v>4</v>
      </c>
      <c r="B112" s="73" t="s">
        <v>149</v>
      </c>
      <c r="C112" s="73" t="s">
        <v>154</v>
      </c>
      <c r="D112" s="73" t="s">
        <v>150</v>
      </c>
      <c r="E112" s="74">
        <v>39976</v>
      </c>
      <c r="F112" s="74">
        <v>39979</v>
      </c>
      <c r="G112" s="73">
        <v>3</v>
      </c>
      <c r="H112" s="73" t="s">
        <v>479</v>
      </c>
      <c r="I112" s="73" t="s">
        <v>151</v>
      </c>
      <c r="J112" s="73" t="s">
        <v>506</v>
      </c>
    </row>
    <row r="113" spans="1:10" s="38" customFormat="1" ht="12.75" customHeight="1">
      <c r="A113" s="73" t="s">
        <v>4</v>
      </c>
      <c r="B113" s="73" t="s">
        <v>155</v>
      </c>
      <c r="C113" s="73" t="s">
        <v>156</v>
      </c>
      <c r="D113" s="73" t="s">
        <v>520</v>
      </c>
      <c r="E113" s="74">
        <v>39988</v>
      </c>
      <c r="F113" s="74">
        <v>39989</v>
      </c>
      <c r="G113" s="73">
        <v>1</v>
      </c>
      <c r="H113" s="73" t="s">
        <v>519</v>
      </c>
      <c r="I113" s="73" t="s">
        <v>2</v>
      </c>
      <c r="J113" s="73" t="s">
        <v>506</v>
      </c>
    </row>
    <row r="114" spans="1:10" s="38" customFormat="1" ht="12.75" customHeight="1">
      <c r="A114" s="73" t="s">
        <v>4</v>
      </c>
      <c r="B114" s="73" t="s">
        <v>157</v>
      </c>
      <c r="C114" s="73" t="s">
        <v>158</v>
      </c>
      <c r="D114" s="73" t="s">
        <v>150</v>
      </c>
      <c r="E114" s="74">
        <v>40000</v>
      </c>
      <c r="F114" s="74">
        <v>40001</v>
      </c>
      <c r="G114" s="73">
        <v>1</v>
      </c>
      <c r="H114" s="73" t="s">
        <v>479</v>
      </c>
      <c r="I114" s="73" t="s">
        <v>151</v>
      </c>
      <c r="J114" s="73" t="s">
        <v>506</v>
      </c>
    </row>
    <row r="115" spans="1:10" s="38" customFormat="1" ht="12.75" customHeight="1">
      <c r="A115" s="76" t="s">
        <v>4</v>
      </c>
      <c r="B115" s="76" t="s">
        <v>157</v>
      </c>
      <c r="C115" s="76" t="s">
        <v>158</v>
      </c>
      <c r="D115" s="76" t="s">
        <v>520</v>
      </c>
      <c r="E115" s="77">
        <v>40022</v>
      </c>
      <c r="F115" s="77">
        <v>40023</v>
      </c>
      <c r="G115" s="76">
        <v>1</v>
      </c>
      <c r="H115" s="76" t="s">
        <v>519</v>
      </c>
      <c r="I115" s="76" t="s">
        <v>2</v>
      </c>
      <c r="J115" s="76" t="s">
        <v>506</v>
      </c>
    </row>
    <row r="116" spans="1:10" ht="12.75" customHeight="1">
      <c r="A116" s="28"/>
      <c r="B116" s="50">
        <f>SUM(IF(FREQUENCY(MATCH(B2:B115,B2:B115,0),MATCH(B2:B115,B2:B115,0))&gt;0,1))</f>
        <v>78</v>
      </c>
      <c r="C116" s="29"/>
      <c r="D116" s="29">
        <f>COUNTA(D2:D115)</f>
        <v>114</v>
      </c>
      <c r="E116" s="29"/>
      <c r="F116" s="29"/>
      <c r="G116" s="29">
        <f>SUM(G2:G115)</f>
        <v>536</v>
      </c>
      <c r="H116" s="28"/>
      <c r="I116" s="28"/>
      <c r="J116" s="41"/>
    </row>
    <row r="117" spans="1:10" ht="12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41"/>
    </row>
    <row r="118" spans="1:11" s="38" customFormat="1" ht="12.75" customHeight="1">
      <c r="A118" s="73" t="s">
        <v>159</v>
      </c>
      <c r="B118" s="73" t="s">
        <v>339</v>
      </c>
      <c r="C118" s="73" t="s">
        <v>340</v>
      </c>
      <c r="D118" s="73" t="s">
        <v>520</v>
      </c>
      <c r="E118" s="74">
        <v>40017</v>
      </c>
      <c r="F118" s="74">
        <v>40020</v>
      </c>
      <c r="G118" s="73">
        <v>3</v>
      </c>
      <c r="H118" s="73" t="s">
        <v>519</v>
      </c>
      <c r="I118" s="73" t="s">
        <v>2</v>
      </c>
      <c r="J118" s="73" t="s">
        <v>506</v>
      </c>
      <c r="K118" s="28"/>
    </row>
    <row r="119" spans="1:11" s="38" customFormat="1" ht="12.75" customHeight="1">
      <c r="A119" s="73" t="s">
        <v>159</v>
      </c>
      <c r="B119" s="73" t="s">
        <v>339</v>
      </c>
      <c r="C119" s="73" t="s">
        <v>340</v>
      </c>
      <c r="D119" s="73" t="s">
        <v>152</v>
      </c>
      <c r="E119" s="74">
        <v>40056</v>
      </c>
      <c r="F119" s="74">
        <v>40057</v>
      </c>
      <c r="G119" s="73">
        <v>1</v>
      </c>
      <c r="H119" s="73" t="s">
        <v>153</v>
      </c>
      <c r="I119" s="73" t="s">
        <v>151</v>
      </c>
      <c r="J119" s="73" t="s">
        <v>506</v>
      </c>
      <c r="K119" s="28"/>
    </row>
    <row r="120" spans="1:11" s="38" customFormat="1" ht="12.75" customHeight="1">
      <c r="A120" s="73" t="s">
        <v>159</v>
      </c>
      <c r="B120" s="73" t="s">
        <v>341</v>
      </c>
      <c r="C120" s="73" t="s">
        <v>342</v>
      </c>
      <c r="D120" s="73" t="s">
        <v>520</v>
      </c>
      <c r="E120" s="74">
        <v>40010</v>
      </c>
      <c r="F120" s="74">
        <v>40011</v>
      </c>
      <c r="G120" s="73">
        <v>1</v>
      </c>
      <c r="H120" s="73" t="s">
        <v>519</v>
      </c>
      <c r="I120" s="73" t="s">
        <v>2</v>
      </c>
      <c r="J120" s="73" t="s">
        <v>506</v>
      </c>
      <c r="K120" s="28"/>
    </row>
    <row r="121" spans="1:11" s="38" customFormat="1" ht="12.75" customHeight="1">
      <c r="A121" s="73" t="s">
        <v>159</v>
      </c>
      <c r="B121" s="73" t="s">
        <v>341</v>
      </c>
      <c r="C121" s="73" t="s">
        <v>342</v>
      </c>
      <c r="D121" s="73" t="s">
        <v>520</v>
      </c>
      <c r="E121" s="74">
        <v>40017</v>
      </c>
      <c r="F121" s="74">
        <v>40020</v>
      </c>
      <c r="G121" s="73">
        <v>3</v>
      </c>
      <c r="H121" s="73" t="s">
        <v>519</v>
      </c>
      <c r="I121" s="73" t="s">
        <v>2</v>
      </c>
      <c r="J121" s="73" t="s">
        <v>506</v>
      </c>
      <c r="K121" s="28"/>
    </row>
    <row r="122" spans="1:11" s="38" customFormat="1" ht="12.75" customHeight="1">
      <c r="A122" s="73" t="s">
        <v>159</v>
      </c>
      <c r="B122" s="73" t="s">
        <v>341</v>
      </c>
      <c r="C122" s="73" t="s">
        <v>342</v>
      </c>
      <c r="D122" s="73" t="s">
        <v>520</v>
      </c>
      <c r="E122" s="74">
        <v>40038</v>
      </c>
      <c r="F122" s="74">
        <v>40039</v>
      </c>
      <c r="G122" s="73">
        <v>1</v>
      </c>
      <c r="H122" s="73" t="s">
        <v>519</v>
      </c>
      <c r="I122" s="73" t="s">
        <v>2</v>
      </c>
      <c r="J122" s="73" t="s">
        <v>506</v>
      </c>
      <c r="K122" s="28"/>
    </row>
    <row r="123" spans="1:11" s="38" customFormat="1" ht="12.75" customHeight="1">
      <c r="A123" s="73" t="s">
        <v>159</v>
      </c>
      <c r="B123" s="73" t="s">
        <v>341</v>
      </c>
      <c r="C123" s="73" t="s">
        <v>342</v>
      </c>
      <c r="D123" s="73" t="s">
        <v>152</v>
      </c>
      <c r="E123" s="74">
        <v>40056</v>
      </c>
      <c r="F123" s="74">
        <v>40057</v>
      </c>
      <c r="G123" s="73">
        <v>1</v>
      </c>
      <c r="H123" s="73" t="s">
        <v>153</v>
      </c>
      <c r="I123" s="73" t="s">
        <v>151</v>
      </c>
      <c r="J123" s="73" t="s">
        <v>506</v>
      </c>
      <c r="K123" s="28"/>
    </row>
    <row r="124" spans="1:11" s="38" customFormat="1" ht="12.75" customHeight="1">
      <c r="A124" s="73" t="s">
        <v>159</v>
      </c>
      <c r="B124" s="73" t="s">
        <v>160</v>
      </c>
      <c r="C124" s="73" t="s">
        <v>161</v>
      </c>
      <c r="D124" s="73" t="s">
        <v>520</v>
      </c>
      <c r="E124" s="74">
        <v>39988</v>
      </c>
      <c r="F124" s="74">
        <v>39990</v>
      </c>
      <c r="G124" s="73">
        <v>2</v>
      </c>
      <c r="H124" s="73" t="s">
        <v>519</v>
      </c>
      <c r="I124" s="73" t="s">
        <v>2</v>
      </c>
      <c r="J124" s="73" t="s">
        <v>506</v>
      </c>
      <c r="K124" s="28"/>
    </row>
    <row r="125" spans="1:11" s="38" customFormat="1" ht="12.75" customHeight="1">
      <c r="A125" s="73" t="s">
        <v>159</v>
      </c>
      <c r="B125" s="73" t="s">
        <v>162</v>
      </c>
      <c r="C125" s="73" t="s">
        <v>163</v>
      </c>
      <c r="D125" s="73" t="s">
        <v>520</v>
      </c>
      <c r="E125" s="74">
        <v>39994</v>
      </c>
      <c r="F125" s="74">
        <v>39996</v>
      </c>
      <c r="G125" s="73">
        <v>2</v>
      </c>
      <c r="H125" s="73" t="s">
        <v>519</v>
      </c>
      <c r="I125" s="73" t="s">
        <v>2</v>
      </c>
      <c r="J125" s="73" t="s">
        <v>506</v>
      </c>
      <c r="K125" s="28"/>
    </row>
    <row r="126" spans="1:11" s="38" customFormat="1" ht="12.75" customHeight="1">
      <c r="A126" s="73" t="s">
        <v>159</v>
      </c>
      <c r="B126" s="73" t="s">
        <v>164</v>
      </c>
      <c r="C126" s="73" t="s">
        <v>165</v>
      </c>
      <c r="D126" s="73" t="s">
        <v>520</v>
      </c>
      <c r="E126" s="74">
        <v>39988</v>
      </c>
      <c r="F126" s="74">
        <v>39989</v>
      </c>
      <c r="G126" s="73">
        <v>1</v>
      </c>
      <c r="H126" s="73" t="s">
        <v>519</v>
      </c>
      <c r="I126" s="73" t="s">
        <v>2</v>
      </c>
      <c r="J126" s="73" t="s">
        <v>506</v>
      </c>
      <c r="K126" s="28"/>
    </row>
    <row r="127" spans="1:11" s="38" customFormat="1" ht="12.75" customHeight="1">
      <c r="A127" s="73" t="s">
        <v>159</v>
      </c>
      <c r="B127" s="73" t="s">
        <v>164</v>
      </c>
      <c r="C127" s="73" t="s">
        <v>165</v>
      </c>
      <c r="D127" s="73" t="s">
        <v>520</v>
      </c>
      <c r="E127" s="74">
        <v>40044</v>
      </c>
      <c r="F127" s="74">
        <v>40050</v>
      </c>
      <c r="G127" s="73">
        <v>6</v>
      </c>
      <c r="H127" s="73" t="s">
        <v>519</v>
      </c>
      <c r="I127" s="73" t="s">
        <v>2</v>
      </c>
      <c r="J127" s="73" t="s">
        <v>506</v>
      </c>
      <c r="K127" s="28"/>
    </row>
    <row r="128" spans="1:11" s="38" customFormat="1" ht="12.75" customHeight="1">
      <c r="A128" s="73" t="s">
        <v>159</v>
      </c>
      <c r="B128" s="73" t="s">
        <v>164</v>
      </c>
      <c r="C128" s="73" t="s">
        <v>165</v>
      </c>
      <c r="D128" s="73" t="s">
        <v>520</v>
      </c>
      <c r="E128" s="74">
        <v>40050</v>
      </c>
      <c r="F128" s="74">
        <v>40058</v>
      </c>
      <c r="G128" s="73">
        <v>8</v>
      </c>
      <c r="H128" s="73" t="s">
        <v>519</v>
      </c>
      <c r="I128" s="73" t="s">
        <v>2</v>
      </c>
      <c r="J128" s="73" t="s">
        <v>506</v>
      </c>
      <c r="K128" s="28"/>
    </row>
    <row r="129" spans="1:11" s="38" customFormat="1" ht="12.75" customHeight="1">
      <c r="A129" s="73" t="s">
        <v>159</v>
      </c>
      <c r="B129" s="73" t="s">
        <v>166</v>
      </c>
      <c r="C129" s="73" t="s">
        <v>167</v>
      </c>
      <c r="D129" s="73" t="s">
        <v>520</v>
      </c>
      <c r="E129" s="74">
        <v>39988</v>
      </c>
      <c r="F129" s="74">
        <v>39995</v>
      </c>
      <c r="G129" s="73">
        <v>7</v>
      </c>
      <c r="H129" s="73" t="s">
        <v>519</v>
      </c>
      <c r="I129" s="73" t="s">
        <v>2</v>
      </c>
      <c r="J129" s="73" t="s">
        <v>506</v>
      </c>
      <c r="K129" s="28"/>
    </row>
    <row r="130" spans="1:11" s="38" customFormat="1" ht="12.75" customHeight="1">
      <c r="A130" s="73" t="s">
        <v>159</v>
      </c>
      <c r="B130" s="73" t="s">
        <v>166</v>
      </c>
      <c r="C130" s="73" t="s">
        <v>167</v>
      </c>
      <c r="D130" s="73" t="s">
        <v>520</v>
      </c>
      <c r="E130" s="74">
        <v>40002</v>
      </c>
      <c r="F130" s="74">
        <v>40009</v>
      </c>
      <c r="G130" s="73">
        <v>7</v>
      </c>
      <c r="H130" s="73" t="s">
        <v>519</v>
      </c>
      <c r="I130" s="73" t="s">
        <v>2</v>
      </c>
      <c r="J130" s="73" t="s">
        <v>506</v>
      </c>
      <c r="K130" s="28"/>
    </row>
    <row r="131" spans="1:11" s="38" customFormat="1" ht="12.75" customHeight="1">
      <c r="A131" s="73" t="s">
        <v>159</v>
      </c>
      <c r="B131" s="73" t="s">
        <v>166</v>
      </c>
      <c r="C131" s="73" t="s">
        <v>167</v>
      </c>
      <c r="D131" s="73" t="s">
        <v>520</v>
      </c>
      <c r="E131" s="74">
        <v>40016</v>
      </c>
      <c r="F131" s="74">
        <v>40023</v>
      </c>
      <c r="G131" s="73">
        <v>7</v>
      </c>
      <c r="H131" s="73" t="s">
        <v>519</v>
      </c>
      <c r="I131" s="73" t="s">
        <v>2</v>
      </c>
      <c r="J131" s="73" t="s">
        <v>506</v>
      </c>
      <c r="K131" s="28"/>
    </row>
    <row r="132" spans="1:11" s="38" customFormat="1" ht="12.75" customHeight="1">
      <c r="A132" s="73" t="s">
        <v>159</v>
      </c>
      <c r="B132" s="73" t="s">
        <v>168</v>
      </c>
      <c r="C132" s="73" t="s">
        <v>169</v>
      </c>
      <c r="D132" s="73" t="s">
        <v>520</v>
      </c>
      <c r="E132" s="74">
        <v>39988</v>
      </c>
      <c r="F132" s="74">
        <v>39989</v>
      </c>
      <c r="G132" s="73">
        <v>1</v>
      </c>
      <c r="H132" s="73" t="s">
        <v>519</v>
      </c>
      <c r="I132" s="73" t="s">
        <v>2</v>
      </c>
      <c r="J132" s="73" t="s">
        <v>506</v>
      </c>
      <c r="K132" s="28"/>
    </row>
    <row r="133" spans="1:11" s="38" customFormat="1" ht="12.75" customHeight="1">
      <c r="A133" s="73" t="s">
        <v>159</v>
      </c>
      <c r="B133" s="73" t="s">
        <v>373</v>
      </c>
      <c r="C133" s="73" t="s">
        <v>374</v>
      </c>
      <c r="D133" s="73" t="s">
        <v>520</v>
      </c>
      <c r="E133" s="74">
        <v>40010</v>
      </c>
      <c r="F133" s="74">
        <v>40011</v>
      </c>
      <c r="G133" s="73">
        <v>1</v>
      </c>
      <c r="H133" s="73" t="s">
        <v>519</v>
      </c>
      <c r="I133" s="73" t="s">
        <v>2</v>
      </c>
      <c r="J133" s="73" t="s">
        <v>506</v>
      </c>
      <c r="K133" s="28"/>
    </row>
    <row r="134" spans="1:11" s="38" customFormat="1" ht="12.75" customHeight="1">
      <c r="A134" s="73" t="s">
        <v>159</v>
      </c>
      <c r="B134" s="73" t="s">
        <v>373</v>
      </c>
      <c r="C134" s="73" t="s">
        <v>374</v>
      </c>
      <c r="D134" s="73" t="s">
        <v>520</v>
      </c>
      <c r="E134" s="74">
        <v>40017</v>
      </c>
      <c r="F134" s="74">
        <v>40020</v>
      </c>
      <c r="G134" s="73">
        <v>3</v>
      </c>
      <c r="H134" s="73" t="s">
        <v>519</v>
      </c>
      <c r="I134" s="73" t="s">
        <v>2</v>
      </c>
      <c r="J134" s="73" t="s">
        <v>506</v>
      </c>
      <c r="K134" s="28"/>
    </row>
    <row r="135" spans="1:11" s="38" customFormat="1" ht="12.75" customHeight="1">
      <c r="A135" s="73" t="s">
        <v>159</v>
      </c>
      <c r="B135" s="73" t="s">
        <v>373</v>
      </c>
      <c r="C135" s="73" t="s">
        <v>374</v>
      </c>
      <c r="D135" s="73" t="s">
        <v>152</v>
      </c>
      <c r="E135" s="74">
        <v>40056</v>
      </c>
      <c r="F135" s="74">
        <v>40057</v>
      </c>
      <c r="G135" s="73">
        <v>1</v>
      </c>
      <c r="H135" s="73" t="s">
        <v>153</v>
      </c>
      <c r="I135" s="73" t="s">
        <v>151</v>
      </c>
      <c r="J135" s="73" t="s">
        <v>506</v>
      </c>
      <c r="K135" s="28"/>
    </row>
    <row r="136" spans="1:11" s="38" customFormat="1" ht="12.75" customHeight="1">
      <c r="A136" s="73" t="s">
        <v>159</v>
      </c>
      <c r="B136" s="73" t="s">
        <v>375</v>
      </c>
      <c r="C136" s="73" t="s">
        <v>376</v>
      </c>
      <c r="D136" s="73" t="s">
        <v>520</v>
      </c>
      <c r="E136" s="74">
        <v>40017</v>
      </c>
      <c r="F136" s="74">
        <v>40020</v>
      </c>
      <c r="G136" s="73">
        <v>3</v>
      </c>
      <c r="H136" s="73" t="s">
        <v>519</v>
      </c>
      <c r="I136" s="73" t="s">
        <v>2</v>
      </c>
      <c r="J136" s="73" t="s">
        <v>506</v>
      </c>
      <c r="K136" s="28"/>
    </row>
    <row r="137" spans="1:11" s="38" customFormat="1" ht="12.75" customHeight="1">
      <c r="A137" s="73" t="s">
        <v>159</v>
      </c>
      <c r="B137" s="73" t="s">
        <v>375</v>
      </c>
      <c r="C137" s="73" t="s">
        <v>376</v>
      </c>
      <c r="D137" s="73" t="s">
        <v>520</v>
      </c>
      <c r="E137" s="74">
        <v>40045</v>
      </c>
      <c r="F137" s="74">
        <v>40046</v>
      </c>
      <c r="G137" s="73">
        <v>1</v>
      </c>
      <c r="H137" s="73" t="s">
        <v>519</v>
      </c>
      <c r="I137" s="73" t="s">
        <v>2</v>
      </c>
      <c r="J137" s="73" t="s">
        <v>506</v>
      </c>
      <c r="K137" s="28"/>
    </row>
    <row r="138" spans="1:11" s="38" customFormat="1" ht="12.75" customHeight="1">
      <c r="A138" s="73" t="s">
        <v>159</v>
      </c>
      <c r="B138" s="73" t="s">
        <v>375</v>
      </c>
      <c r="C138" s="73" t="s">
        <v>376</v>
      </c>
      <c r="D138" s="73" t="s">
        <v>152</v>
      </c>
      <c r="E138" s="74">
        <v>40056</v>
      </c>
      <c r="F138" s="74">
        <v>40057</v>
      </c>
      <c r="G138" s="73">
        <v>1</v>
      </c>
      <c r="H138" s="73" t="s">
        <v>153</v>
      </c>
      <c r="I138" s="73" t="s">
        <v>151</v>
      </c>
      <c r="J138" s="73" t="s">
        <v>506</v>
      </c>
      <c r="K138" s="28"/>
    </row>
    <row r="139" spans="1:11" s="38" customFormat="1" ht="12.75" customHeight="1">
      <c r="A139" s="73" t="s">
        <v>159</v>
      </c>
      <c r="B139" s="73" t="s">
        <v>170</v>
      </c>
      <c r="C139" s="73" t="s">
        <v>171</v>
      </c>
      <c r="D139" s="73" t="s">
        <v>520</v>
      </c>
      <c r="E139" s="74">
        <v>40016</v>
      </c>
      <c r="F139" s="74">
        <v>40018</v>
      </c>
      <c r="G139" s="73">
        <v>2</v>
      </c>
      <c r="H139" s="73" t="s">
        <v>519</v>
      </c>
      <c r="I139" s="73" t="s">
        <v>2</v>
      </c>
      <c r="J139" s="73" t="s">
        <v>506</v>
      </c>
      <c r="K139" s="28"/>
    </row>
    <row r="140" spans="1:11" s="38" customFormat="1" ht="12.75" customHeight="1">
      <c r="A140" s="73" t="s">
        <v>159</v>
      </c>
      <c r="B140" s="73" t="s">
        <v>172</v>
      </c>
      <c r="C140" s="73" t="s">
        <v>173</v>
      </c>
      <c r="D140" s="73" t="s">
        <v>520</v>
      </c>
      <c r="E140" s="74">
        <v>39989</v>
      </c>
      <c r="F140" s="74">
        <v>39995</v>
      </c>
      <c r="G140" s="73">
        <v>6</v>
      </c>
      <c r="H140" s="73" t="s">
        <v>519</v>
      </c>
      <c r="I140" s="73" t="s">
        <v>2</v>
      </c>
      <c r="J140" s="73" t="s">
        <v>506</v>
      </c>
      <c r="K140" s="28"/>
    </row>
    <row r="141" spans="1:11" s="38" customFormat="1" ht="12.75" customHeight="1">
      <c r="A141" s="73" t="s">
        <v>159</v>
      </c>
      <c r="B141" s="73" t="s">
        <v>172</v>
      </c>
      <c r="C141" s="73" t="s">
        <v>173</v>
      </c>
      <c r="D141" s="73" t="s">
        <v>520</v>
      </c>
      <c r="E141" s="74">
        <v>40016</v>
      </c>
      <c r="F141" s="74">
        <v>40023</v>
      </c>
      <c r="G141" s="73">
        <v>7</v>
      </c>
      <c r="H141" s="73" t="s">
        <v>519</v>
      </c>
      <c r="I141" s="73" t="s">
        <v>2</v>
      </c>
      <c r="J141" s="73" t="s">
        <v>506</v>
      </c>
      <c r="K141" s="28"/>
    </row>
    <row r="142" spans="1:11" s="38" customFormat="1" ht="12.75" customHeight="1">
      <c r="A142" s="73" t="s">
        <v>159</v>
      </c>
      <c r="B142" s="73" t="s">
        <v>174</v>
      </c>
      <c r="C142" s="73" t="s">
        <v>175</v>
      </c>
      <c r="D142" s="73" t="s">
        <v>520</v>
      </c>
      <c r="E142" s="74">
        <v>39994</v>
      </c>
      <c r="F142" s="74">
        <v>40001</v>
      </c>
      <c r="G142" s="73">
        <v>7</v>
      </c>
      <c r="H142" s="73" t="s">
        <v>519</v>
      </c>
      <c r="I142" s="73" t="s">
        <v>2</v>
      </c>
      <c r="J142" s="73" t="s">
        <v>506</v>
      </c>
      <c r="K142" s="28"/>
    </row>
    <row r="143" spans="1:11" s="38" customFormat="1" ht="12.75" customHeight="1">
      <c r="A143" s="73" t="s">
        <v>159</v>
      </c>
      <c r="B143" s="73" t="s">
        <v>174</v>
      </c>
      <c r="C143" s="73" t="s">
        <v>175</v>
      </c>
      <c r="D143" s="73" t="s">
        <v>520</v>
      </c>
      <c r="E143" s="74">
        <v>40050</v>
      </c>
      <c r="F143" s="74">
        <v>40052</v>
      </c>
      <c r="G143" s="73">
        <v>2</v>
      </c>
      <c r="H143" s="73" t="s">
        <v>519</v>
      </c>
      <c r="I143" s="73" t="s">
        <v>2</v>
      </c>
      <c r="J143" s="73" t="s">
        <v>506</v>
      </c>
      <c r="K143" s="28"/>
    </row>
    <row r="144" spans="1:11" s="38" customFormat="1" ht="12.75" customHeight="1">
      <c r="A144" s="73" t="s">
        <v>159</v>
      </c>
      <c r="B144" s="73" t="s">
        <v>174</v>
      </c>
      <c r="C144" s="73" t="s">
        <v>175</v>
      </c>
      <c r="D144" s="73" t="s">
        <v>520</v>
      </c>
      <c r="E144" s="74">
        <v>40057</v>
      </c>
      <c r="F144" s="74">
        <v>40064</v>
      </c>
      <c r="G144" s="73">
        <v>7</v>
      </c>
      <c r="H144" s="73" t="s">
        <v>519</v>
      </c>
      <c r="I144" s="73" t="s">
        <v>2</v>
      </c>
      <c r="J144" s="73" t="s">
        <v>506</v>
      </c>
      <c r="K144" s="28"/>
    </row>
    <row r="145" spans="1:11" s="38" customFormat="1" ht="12.75" customHeight="1">
      <c r="A145" s="73" t="s">
        <v>159</v>
      </c>
      <c r="B145" s="73" t="s">
        <v>176</v>
      </c>
      <c r="C145" s="73" t="s">
        <v>177</v>
      </c>
      <c r="D145" s="73" t="s">
        <v>520</v>
      </c>
      <c r="E145" s="74">
        <v>39994</v>
      </c>
      <c r="F145" s="74">
        <v>39995</v>
      </c>
      <c r="G145" s="73">
        <v>1</v>
      </c>
      <c r="H145" s="73" t="s">
        <v>519</v>
      </c>
      <c r="I145" s="73" t="s">
        <v>2</v>
      </c>
      <c r="J145" s="73" t="s">
        <v>506</v>
      </c>
      <c r="K145" s="28"/>
    </row>
    <row r="146" spans="1:11" s="38" customFormat="1" ht="12.75" customHeight="1">
      <c r="A146" s="73" t="s">
        <v>159</v>
      </c>
      <c r="B146" s="73" t="s">
        <v>178</v>
      </c>
      <c r="C146" s="73" t="s">
        <v>179</v>
      </c>
      <c r="D146" s="73" t="s">
        <v>520</v>
      </c>
      <c r="E146" s="74">
        <v>40016</v>
      </c>
      <c r="F146" s="74">
        <v>40023</v>
      </c>
      <c r="G146" s="73">
        <v>7</v>
      </c>
      <c r="H146" s="73" t="s">
        <v>519</v>
      </c>
      <c r="I146" s="73" t="s">
        <v>2</v>
      </c>
      <c r="J146" s="73" t="s">
        <v>506</v>
      </c>
      <c r="K146" s="28"/>
    </row>
    <row r="147" spans="1:11" s="38" customFormat="1" ht="12.75" customHeight="1">
      <c r="A147" s="73" t="s">
        <v>159</v>
      </c>
      <c r="B147" s="73" t="s">
        <v>180</v>
      </c>
      <c r="C147" s="73" t="s">
        <v>181</v>
      </c>
      <c r="D147" s="73" t="s">
        <v>520</v>
      </c>
      <c r="E147" s="74">
        <v>39987</v>
      </c>
      <c r="F147" s="74">
        <v>39994</v>
      </c>
      <c r="G147" s="73">
        <v>7</v>
      </c>
      <c r="H147" s="73" t="s">
        <v>519</v>
      </c>
      <c r="I147" s="73" t="s">
        <v>2</v>
      </c>
      <c r="J147" s="73" t="s">
        <v>506</v>
      </c>
      <c r="K147" s="28"/>
    </row>
    <row r="148" spans="1:11" s="38" customFormat="1" ht="12.75" customHeight="1">
      <c r="A148" s="73" t="s">
        <v>159</v>
      </c>
      <c r="B148" s="73" t="s">
        <v>180</v>
      </c>
      <c r="C148" s="73" t="s">
        <v>181</v>
      </c>
      <c r="D148" s="73" t="s">
        <v>520</v>
      </c>
      <c r="E148" s="74">
        <v>40030</v>
      </c>
      <c r="F148" s="74">
        <v>40037</v>
      </c>
      <c r="G148" s="73">
        <v>7</v>
      </c>
      <c r="H148" s="73" t="s">
        <v>519</v>
      </c>
      <c r="I148" s="73" t="s">
        <v>2</v>
      </c>
      <c r="J148" s="73" t="s">
        <v>506</v>
      </c>
      <c r="K148" s="28"/>
    </row>
    <row r="149" spans="1:11" s="38" customFormat="1" ht="12.75" customHeight="1">
      <c r="A149" s="73" t="s">
        <v>159</v>
      </c>
      <c r="B149" s="73" t="s">
        <v>182</v>
      </c>
      <c r="C149" s="73" t="s">
        <v>183</v>
      </c>
      <c r="D149" s="73" t="s">
        <v>520</v>
      </c>
      <c r="E149" s="74">
        <v>39988</v>
      </c>
      <c r="F149" s="74">
        <v>39989</v>
      </c>
      <c r="G149" s="73">
        <v>1</v>
      </c>
      <c r="H149" s="73" t="s">
        <v>519</v>
      </c>
      <c r="I149" s="73" t="s">
        <v>2</v>
      </c>
      <c r="J149" s="73" t="s">
        <v>506</v>
      </c>
      <c r="K149" s="28"/>
    </row>
    <row r="150" spans="1:11" s="38" customFormat="1" ht="12.75" customHeight="1">
      <c r="A150" s="73" t="s">
        <v>159</v>
      </c>
      <c r="B150" s="73" t="s">
        <v>409</v>
      </c>
      <c r="C150" s="73" t="s">
        <v>410</v>
      </c>
      <c r="D150" s="73" t="s">
        <v>520</v>
      </c>
      <c r="E150" s="74">
        <v>40017</v>
      </c>
      <c r="F150" s="74">
        <v>40020</v>
      </c>
      <c r="G150" s="73">
        <v>3</v>
      </c>
      <c r="H150" s="73" t="s">
        <v>519</v>
      </c>
      <c r="I150" s="73" t="s">
        <v>2</v>
      </c>
      <c r="J150" s="73" t="s">
        <v>506</v>
      </c>
      <c r="K150" s="28"/>
    </row>
    <row r="151" spans="1:11" s="38" customFormat="1" ht="12.75" customHeight="1">
      <c r="A151" s="73" t="s">
        <v>159</v>
      </c>
      <c r="B151" s="73" t="s">
        <v>409</v>
      </c>
      <c r="C151" s="73" t="s">
        <v>410</v>
      </c>
      <c r="D151" s="73" t="s">
        <v>152</v>
      </c>
      <c r="E151" s="74">
        <v>40056</v>
      </c>
      <c r="F151" s="74">
        <v>40057</v>
      </c>
      <c r="G151" s="73">
        <v>1</v>
      </c>
      <c r="H151" s="73" t="s">
        <v>153</v>
      </c>
      <c r="I151" s="73" t="s">
        <v>151</v>
      </c>
      <c r="J151" s="73" t="s">
        <v>506</v>
      </c>
      <c r="K151" s="28"/>
    </row>
    <row r="152" spans="1:11" s="38" customFormat="1" ht="12.75" customHeight="1">
      <c r="A152" s="73" t="s">
        <v>159</v>
      </c>
      <c r="B152" s="73" t="s">
        <v>416</v>
      </c>
      <c r="C152" s="73" t="s">
        <v>417</v>
      </c>
      <c r="D152" s="73" t="s">
        <v>520</v>
      </c>
      <c r="E152" s="74">
        <v>39989</v>
      </c>
      <c r="F152" s="74">
        <v>39990</v>
      </c>
      <c r="G152" s="73">
        <v>1</v>
      </c>
      <c r="H152" s="73" t="s">
        <v>519</v>
      </c>
      <c r="I152" s="73" t="s">
        <v>2</v>
      </c>
      <c r="J152" s="73" t="s">
        <v>506</v>
      </c>
      <c r="K152" s="28"/>
    </row>
    <row r="153" spans="1:11" s="38" customFormat="1" ht="12.75" customHeight="1">
      <c r="A153" s="73" t="s">
        <v>159</v>
      </c>
      <c r="B153" s="73" t="s">
        <v>418</v>
      </c>
      <c r="C153" s="73" t="s">
        <v>419</v>
      </c>
      <c r="D153" s="73" t="s">
        <v>520</v>
      </c>
      <c r="E153" s="74">
        <v>40003</v>
      </c>
      <c r="F153" s="74">
        <v>40003</v>
      </c>
      <c r="G153" s="73">
        <v>1</v>
      </c>
      <c r="H153" s="73" t="s">
        <v>519</v>
      </c>
      <c r="I153" s="73" t="s">
        <v>2</v>
      </c>
      <c r="J153" s="73" t="s">
        <v>506</v>
      </c>
      <c r="K153" s="28"/>
    </row>
    <row r="154" spans="1:11" s="38" customFormat="1" ht="12.75" customHeight="1">
      <c r="A154" s="76" t="s">
        <v>159</v>
      </c>
      <c r="B154" s="76" t="s">
        <v>420</v>
      </c>
      <c r="C154" s="76" t="s">
        <v>421</v>
      </c>
      <c r="D154" s="76" t="s">
        <v>520</v>
      </c>
      <c r="E154" s="77">
        <v>40003</v>
      </c>
      <c r="F154" s="77">
        <v>40003</v>
      </c>
      <c r="G154" s="76">
        <v>1</v>
      </c>
      <c r="H154" s="76" t="s">
        <v>519</v>
      </c>
      <c r="I154" s="76" t="s">
        <v>2</v>
      </c>
      <c r="J154" s="76" t="s">
        <v>506</v>
      </c>
      <c r="K154" s="28"/>
    </row>
    <row r="155" spans="1:10" ht="12.75" customHeight="1">
      <c r="A155" s="28"/>
      <c r="B155" s="50">
        <f>SUM(IF(FREQUENCY(MATCH(B118:B154,B118:B154,0),MATCH(B118:B154,B118:B154,0))&gt;0,1))</f>
        <v>20</v>
      </c>
      <c r="C155" s="29"/>
      <c r="D155" s="29">
        <f>COUNTA(D118:D154)</f>
        <v>37</v>
      </c>
      <c r="E155" s="29"/>
      <c r="F155" s="29"/>
      <c r="G155" s="29">
        <f>SUM(G118:G154)</f>
        <v>122</v>
      </c>
      <c r="H155" s="28"/>
      <c r="I155" s="28"/>
      <c r="J155" s="41"/>
    </row>
    <row r="156" spans="1:10" ht="12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41"/>
    </row>
    <row r="157" spans="1:10" ht="12.75" customHeight="1">
      <c r="A157" s="73" t="s">
        <v>185</v>
      </c>
      <c r="B157" s="73" t="s">
        <v>535</v>
      </c>
      <c r="C157" s="73" t="s">
        <v>536</v>
      </c>
      <c r="D157" s="73" t="s">
        <v>520</v>
      </c>
      <c r="E157" s="74">
        <v>39993</v>
      </c>
      <c r="F157" s="74">
        <v>40064</v>
      </c>
      <c r="G157" s="73">
        <v>71</v>
      </c>
      <c r="H157" s="73" t="s">
        <v>519</v>
      </c>
      <c r="I157" s="73" t="s">
        <v>2</v>
      </c>
      <c r="J157" s="73" t="s">
        <v>506</v>
      </c>
    </row>
    <row r="158" spans="1:10" ht="12.75" customHeight="1">
      <c r="A158" s="73" t="s">
        <v>185</v>
      </c>
      <c r="B158" s="73" t="s">
        <v>186</v>
      </c>
      <c r="C158" s="73" t="s">
        <v>544</v>
      </c>
      <c r="D158" s="73" t="s">
        <v>150</v>
      </c>
      <c r="E158" s="74">
        <v>40047</v>
      </c>
      <c r="F158" s="74">
        <v>40049</v>
      </c>
      <c r="G158" s="73">
        <v>2</v>
      </c>
      <c r="H158" s="73" t="s">
        <v>479</v>
      </c>
      <c r="I158" s="73" t="s">
        <v>151</v>
      </c>
      <c r="J158" s="73" t="s">
        <v>506</v>
      </c>
    </row>
    <row r="159" spans="1:10" ht="12.75" customHeight="1">
      <c r="A159" s="73" t="s">
        <v>185</v>
      </c>
      <c r="B159" s="73" t="s">
        <v>187</v>
      </c>
      <c r="C159" s="73" t="s">
        <v>188</v>
      </c>
      <c r="D159" s="73" t="s">
        <v>520</v>
      </c>
      <c r="E159" s="74">
        <v>40002</v>
      </c>
      <c r="F159" s="74">
        <v>40003</v>
      </c>
      <c r="G159" s="73">
        <v>1</v>
      </c>
      <c r="H159" s="73" t="s">
        <v>519</v>
      </c>
      <c r="I159" s="73" t="s">
        <v>2</v>
      </c>
      <c r="J159" s="73" t="s">
        <v>506</v>
      </c>
    </row>
    <row r="160" spans="1:10" ht="12.75" customHeight="1">
      <c r="A160" s="73" t="s">
        <v>185</v>
      </c>
      <c r="B160" s="73" t="s">
        <v>545</v>
      </c>
      <c r="C160" s="73" t="s">
        <v>546</v>
      </c>
      <c r="D160" s="73" t="s">
        <v>520</v>
      </c>
      <c r="E160" s="74">
        <v>39974</v>
      </c>
      <c r="F160" s="74">
        <v>39976</v>
      </c>
      <c r="G160" s="73">
        <v>2</v>
      </c>
      <c r="H160" s="73" t="s">
        <v>519</v>
      </c>
      <c r="I160" s="73" t="s">
        <v>2</v>
      </c>
      <c r="J160" s="73" t="s">
        <v>506</v>
      </c>
    </row>
    <row r="161" spans="1:10" ht="12.75" customHeight="1">
      <c r="A161" s="73" t="s">
        <v>185</v>
      </c>
      <c r="B161" s="73" t="s">
        <v>545</v>
      </c>
      <c r="C161" s="73" t="s">
        <v>546</v>
      </c>
      <c r="D161" s="73" t="s">
        <v>520</v>
      </c>
      <c r="E161" s="74">
        <v>39988</v>
      </c>
      <c r="F161" s="74">
        <v>39990</v>
      </c>
      <c r="G161" s="73">
        <v>2</v>
      </c>
      <c r="H161" s="73" t="s">
        <v>519</v>
      </c>
      <c r="I161" s="73" t="s">
        <v>2</v>
      </c>
      <c r="J161" s="73" t="s">
        <v>506</v>
      </c>
    </row>
    <row r="162" spans="1:10" s="38" customFormat="1" ht="12.75" customHeight="1">
      <c r="A162" s="76" t="s">
        <v>185</v>
      </c>
      <c r="B162" s="76" t="s">
        <v>545</v>
      </c>
      <c r="C162" s="76" t="s">
        <v>546</v>
      </c>
      <c r="D162" s="76" t="s">
        <v>520</v>
      </c>
      <c r="E162" s="77">
        <v>40002</v>
      </c>
      <c r="F162" s="77">
        <v>40003</v>
      </c>
      <c r="G162" s="76">
        <v>1</v>
      </c>
      <c r="H162" s="76" t="s">
        <v>519</v>
      </c>
      <c r="I162" s="76" t="s">
        <v>2</v>
      </c>
      <c r="J162" s="76" t="s">
        <v>506</v>
      </c>
    </row>
    <row r="163" spans="1:10" ht="12.75" customHeight="1">
      <c r="A163" s="28"/>
      <c r="B163" s="50">
        <f>SUM(IF(FREQUENCY(MATCH(B157:B162,B157:B162,0),MATCH(B157:B162,B157:B162,0))&gt;0,1))</f>
        <v>4</v>
      </c>
      <c r="C163" s="29"/>
      <c r="D163" s="29">
        <f>COUNTA(D157:D162)</f>
        <v>6</v>
      </c>
      <c r="E163" s="29"/>
      <c r="F163" s="29"/>
      <c r="G163" s="29">
        <f>SUM(G157:G162)</f>
        <v>79</v>
      </c>
      <c r="H163" s="28"/>
      <c r="I163" s="28"/>
      <c r="J163" s="41"/>
    </row>
    <row r="164" spans="1:10" ht="12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41"/>
    </row>
    <row r="165" spans="1:10" s="38" customFormat="1" ht="12.75" customHeight="1">
      <c r="A165" s="73" t="s">
        <v>189</v>
      </c>
      <c r="B165" s="73" t="s">
        <v>190</v>
      </c>
      <c r="C165" s="73" t="s">
        <v>191</v>
      </c>
      <c r="D165" s="73" t="s">
        <v>520</v>
      </c>
      <c r="E165" s="74">
        <v>39988</v>
      </c>
      <c r="F165" s="74">
        <v>39989</v>
      </c>
      <c r="G165" s="73">
        <v>1</v>
      </c>
      <c r="H165" s="73" t="s">
        <v>519</v>
      </c>
      <c r="I165" s="73" t="s">
        <v>2</v>
      </c>
      <c r="J165" s="73" t="s">
        <v>506</v>
      </c>
    </row>
    <row r="166" spans="1:10" s="38" customFormat="1" ht="12.75" customHeight="1">
      <c r="A166" s="73" t="s">
        <v>189</v>
      </c>
      <c r="B166" s="73" t="s">
        <v>192</v>
      </c>
      <c r="C166" s="73" t="s">
        <v>193</v>
      </c>
      <c r="D166" s="73" t="s">
        <v>520</v>
      </c>
      <c r="E166" s="74">
        <v>40045</v>
      </c>
      <c r="F166" s="74">
        <v>40052</v>
      </c>
      <c r="G166" s="73">
        <v>7</v>
      </c>
      <c r="H166" s="73" t="s">
        <v>519</v>
      </c>
      <c r="I166" s="73" t="s">
        <v>2</v>
      </c>
      <c r="J166" s="73" t="s">
        <v>506</v>
      </c>
    </row>
    <row r="167" spans="1:10" s="38" customFormat="1" ht="12.75" customHeight="1">
      <c r="A167" s="73" t="s">
        <v>189</v>
      </c>
      <c r="B167" s="73" t="s">
        <v>194</v>
      </c>
      <c r="C167" s="73" t="s">
        <v>195</v>
      </c>
      <c r="D167" s="73" t="s">
        <v>520</v>
      </c>
      <c r="E167" s="74">
        <v>39989</v>
      </c>
      <c r="F167" s="74">
        <v>39990</v>
      </c>
      <c r="G167" s="73">
        <v>1</v>
      </c>
      <c r="H167" s="73" t="s">
        <v>519</v>
      </c>
      <c r="I167" s="73" t="s">
        <v>2</v>
      </c>
      <c r="J167" s="73" t="s">
        <v>506</v>
      </c>
    </row>
    <row r="168" spans="1:10" s="38" customFormat="1" ht="12.75" customHeight="1">
      <c r="A168" s="73" t="s">
        <v>189</v>
      </c>
      <c r="B168" s="73" t="s">
        <v>196</v>
      </c>
      <c r="C168" s="73" t="s">
        <v>197</v>
      </c>
      <c r="D168" s="73" t="s">
        <v>520</v>
      </c>
      <c r="E168" s="74">
        <v>40017</v>
      </c>
      <c r="F168" s="74">
        <v>40018</v>
      </c>
      <c r="G168" s="73">
        <v>1</v>
      </c>
      <c r="H168" s="73" t="s">
        <v>519</v>
      </c>
      <c r="I168" s="73" t="s">
        <v>2</v>
      </c>
      <c r="J168" s="73" t="s">
        <v>506</v>
      </c>
    </row>
    <row r="169" spans="1:10" s="38" customFormat="1" ht="12.75" customHeight="1">
      <c r="A169" s="73" t="s">
        <v>189</v>
      </c>
      <c r="B169" s="73" t="s">
        <v>198</v>
      </c>
      <c r="C169" s="73" t="s">
        <v>199</v>
      </c>
      <c r="D169" s="73" t="s">
        <v>150</v>
      </c>
      <c r="E169" s="74">
        <v>40050</v>
      </c>
      <c r="F169" s="74">
        <v>40064</v>
      </c>
      <c r="G169" s="73">
        <v>14</v>
      </c>
      <c r="H169" s="73" t="s">
        <v>479</v>
      </c>
      <c r="I169" s="73" t="s">
        <v>151</v>
      </c>
      <c r="J169" s="73" t="s">
        <v>506</v>
      </c>
    </row>
    <row r="170" spans="1:10" s="38" customFormat="1" ht="12.75" customHeight="1">
      <c r="A170" s="73" t="s">
        <v>189</v>
      </c>
      <c r="B170" s="73" t="s">
        <v>198</v>
      </c>
      <c r="C170" s="73" t="s">
        <v>199</v>
      </c>
      <c r="D170" s="73" t="s">
        <v>520</v>
      </c>
      <c r="E170" s="74">
        <v>40002</v>
      </c>
      <c r="F170" s="74">
        <v>40003</v>
      </c>
      <c r="G170" s="73">
        <v>1</v>
      </c>
      <c r="H170" s="73" t="s">
        <v>519</v>
      </c>
      <c r="I170" s="73" t="s">
        <v>2</v>
      </c>
      <c r="J170" s="73" t="s">
        <v>506</v>
      </c>
    </row>
    <row r="171" spans="1:10" s="38" customFormat="1" ht="12.75" customHeight="1">
      <c r="A171" s="73" t="s">
        <v>189</v>
      </c>
      <c r="B171" s="73" t="s">
        <v>200</v>
      </c>
      <c r="C171" s="73" t="s">
        <v>201</v>
      </c>
      <c r="D171" s="73" t="s">
        <v>150</v>
      </c>
      <c r="E171" s="74">
        <v>40050</v>
      </c>
      <c r="F171" s="74">
        <v>40064</v>
      </c>
      <c r="G171" s="73">
        <v>14</v>
      </c>
      <c r="H171" s="73" t="s">
        <v>479</v>
      </c>
      <c r="I171" s="73" t="s">
        <v>151</v>
      </c>
      <c r="J171" s="73" t="s">
        <v>506</v>
      </c>
    </row>
    <row r="172" spans="1:10" s="38" customFormat="1" ht="12.75" customHeight="1">
      <c r="A172" s="73" t="s">
        <v>189</v>
      </c>
      <c r="B172" s="73" t="s">
        <v>202</v>
      </c>
      <c r="C172" s="73" t="s">
        <v>203</v>
      </c>
      <c r="D172" s="73" t="s">
        <v>150</v>
      </c>
      <c r="E172" s="74">
        <v>40050</v>
      </c>
      <c r="F172" s="74">
        <v>40064</v>
      </c>
      <c r="G172" s="73">
        <v>14</v>
      </c>
      <c r="H172" s="73" t="s">
        <v>479</v>
      </c>
      <c r="I172" s="73" t="s">
        <v>151</v>
      </c>
      <c r="J172" s="73" t="s">
        <v>506</v>
      </c>
    </row>
    <row r="173" spans="1:10" s="38" customFormat="1" ht="12.75" customHeight="1">
      <c r="A173" s="73" t="s">
        <v>189</v>
      </c>
      <c r="B173" s="73" t="s">
        <v>202</v>
      </c>
      <c r="C173" s="73" t="s">
        <v>203</v>
      </c>
      <c r="D173" s="73" t="s">
        <v>520</v>
      </c>
      <c r="E173" s="74">
        <v>40002</v>
      </c>
      <c r="F173" s="74">
        <v>40003</v>
      </c>
      <c r="G173" s="73">
        <v>1</v>
      </c>
      <c r="H173" s="73" t="s">
        <v>519</v>
      </c>
      <c r="I173" s="73" t="s">
        <v>2</v>
      </c>
      <c r="J173" s="73" t="s">
        <v>506</v>
      </c>
    </row>
    <row r="174" spans="1:10" s="38" customFormat="1" ht="12.75" customHeight="1">
      <c r="A174" s="73" t="s">
        <v>189</v>
      </c>
      <c r="B174" s="73" t="s">
        <v>204</v>
      </c>
      <c r="C174" s="73" t="s">
        <v>205</v>
      </c>
      <c r="D174" s="73" t="s">
        <v>520</v>
      </c>
      <c r="E174" s="74">
        <v>39989</v>
      </c>
      <c r="F174" s="74">
        <v>39990</v>
      </c>
      <c r="G174" s="73">
        <v>1</v>
      </c>
      <c r="H174" s="73" t="s">
        <v>519</v>
      </c>
      <c r="I174" s="73" t="s">
        <v>2</v>
      </c>
      <c r="J174" s="73" t="s">
        <v>506</v>
      </c>
    </row>
    <row r="175" spans="1:10" s="38" customFormat="1" ht="12.75" customHeight="1">
      <c r="A175" s="73" t="s">
        <v>189</v>
      </c>
      <c r="B175" s="73" t="s">
        <v>206</v>
      </c>
      <c r="C175" s="73" t="s">
        <v>207</v>
      </c>
      <c r="D175" s="73" t="s">
        <v>520</v>
      </c>
      <c r="E175" s="74">
        <v>40003</v>
      </c>
      <c r="F175" s="74">
        <v>40009</v>
      </c>
      <c r="G175" s="73">
        <v>6</v>
      </c>
      <c r="H175" s="73" t="s">
        <v>519</v>
      </c>
      <c r="I175" s="73" t="s">
        <v>2</v>
      </c>
      <c r="J175" s="73" t="s">
        <v>506</v>
      </c>
    </row>
    <row r="176" spans="1:10" s="38" customFormat="1" ht="12.75" customHeight="1">
      <c r="A176" s="73" t="s">
        <v>189</v>
      </c>
      <c r="B176" s="73" t="s">
        <v>208</v>
      </c>
      <c r="C176" s="73" t="s">
        <v>209</v>
      </c>
      <c r="D176" s="73" t="s">
        <v>520</v>
      </c>
      <c r="E176" s="74">
        <v>39989</v>
      </c>
      <c r="F176" s="74">
        <v>39990</v>
      </c>
      <c r="G176" s="73">
        <v>1</v>
      </c>
      <c r="H176" s="73" t="s">
        <v>519</v>
      </c>
      <c r="I176" s="73" t="s">
        <v>2</v>
      </c>
      <c r="J176" s="73" t="s">
        <v>506</v>
      </c>
    </row>
    <row r="177" spans="1:10" s="38" customFormat="1" ht="12.75" customHeight="1">
      <c r="A177" s="73" t="s">
        <v>189</v>
      </c>
      <c r="B177" s="73" t="s">
        <v>208</v>
      </c>
      <c r="C177" s="73" t="s">
        <v>209</v>
      </c>
      <c r="D177" s="73" t="s">
        <v>520</v>
      </c>
      <c r="E177" s="74">
        <v>40002</v>
      </c>
      <c r="F177" s="74">
        <v>40003</v>
      </c>
      <c r="G177" s="73">
        <v>1</v>
      </c>
      <c r="H177" s="73" t="s">
        <v>519</v>
      </c>
      <c r="I177" s="73" t="s">
        <v>2</v>
      </c>
      <c r="J177" s="73" t="s">
        <v>506</v>
      </c>
    </row>
    <row r="178" spans="1:10" s="38" customFormat="1" ht="12.75" customHeight="1">
      <c r="A178" s="73" t="s">
        <v>189</v>
      </c>
      <c r="B178" s="73" t="s">
        <v>208</v>
      </c>
      <c r="C178" s="73" t="s">
        <v>209</v>
      </c>
      <c r="D178" s="73" t="s">
        <v>520</v>
      </c>
      <c r="E178" s="74">
        <v>40016</v>
      </c>
      <c r="F178" s="74">
        <v>40018</v>
      </c>
      <c r="G178" s="73">
        <v>2</v>
      </c>
      <c r="H178" s="73" t="s">
        <v>519</v>
      </c>
      <c r="I178" s="73" t="s">
        <v>2</v>
      </c>
      <c r="J178" s="73" t="s">
        <v>506</v>
      </c>
    </row>
    <row r="179" spans="1:10" s="38" customFormat="1" ht="12.75" customHeight="1">
      <c r="A179" s="73" t="s">
        <v>189</v>
      </c>
      <c r="B179" s="73" t="s">
        <v>210</v>
      </c>
      <c r="C179" s="73" t="s">
        <v>211</v>
      </c>
      <c r="D179" s="73" t="s">
        <v>520</v>
      </c>
      <c r="E179" s="74">
        <v>40003</v>
      </c>
      <c r="F179" s="74">
        <v>40005</v>
      </c>
      <c r="G179" s="73">
        <v>2</v>
      </c>
      <c r="H179" s="73" t="s">
        <v>519</v>
      </c>
      <c r="I179" s="73" t="s">
        <v>2</v>
      </c>
      <c r="J179" s="73" t="s">
        <v>506</v>
      </c>
    </row>
    <row r="180" spans="1:10" s="38" customFormat="1" ht="12.75" customHeight="1">
      <c r="A180" s="73" t="s">
        <v>189</v>
      </c>
      <c r="B180" s="73" t="s">
        <v>210</v>
      </c>
      <c r="C180" s="73" t="s">
        <v>211</v>
      </c>
      <c r="D180" s="73" t="s">
        <v>520</v>
      </c>
      <c r="E180" s="74">
        <v>40008</v>
      </c>
      <c r="F180" s="74">
        <v>40011</v>
      </c>
      <c r="G180" s="73">
        <v>3</v>
      </c>
      <c r="H180" s="73" t="s">
        <v>519</v>
      </c>
      <c r="I180" s="73" t="s">
        <v>2</v>
      </c>
      <c r="J180" s="73" t="s">
        <v>506</v>
      </c>
    </row>
    <row r="181" spans="1:10" s="38" customFormat="1" ht="12.75" customHeight="1">
      <c r="A181" s="73" t="s">
        <v>189</v>
      </c>
      <c r="B181" s="73" t="s">
        <v>212</v>
      </c>
      <c r="C181" s="73" t="s">
        <v>213</v>
      </c>
      <c r="D181" s="73" t="s">
        <v>520</v>
      </c>
      <c r="E181" s="74">
        <v>40017</v>
      </c>
      <c r="F181" s="74">
        <v>40018</v>
      </c>
      <c r="G181" s="73">
        <v>1</v>
      </c>
      <c r="H181" s="73" t="s">
        <v>519</v>
      </c>
      <c r="I181" s="73" t="s">
        <v>2</v>
      </c>
      <c r="J181" s="73" t="s">
        <v>506</v>
      </c>
    </row>
    <row r="182" spans="1:10" s="38" customFormat="1" ht="12.75" customHeight="1">
      <c r="A182" s="73" t="s">
        <v>189</v>
      </c>
      <c r="B182" s="73" t="s">
        <v>214</v>
      </c>
      <c r="C182" s="73" t="s">
        <v>215</v>
      </c>
      <c r="D182" s="73" t="s">
        <v>520</v>
      </c>
      <c r="E182" s="74">
        <v>40003</v>
      </c>
      <c r="F182" s="74">
        <v>40005</v>
      </c>
      <c r="G182" s="73">
        <v>2</v>
      </c>
      <c r="H182" s="73" t="s">
        <v>519</v>
      </c>
      <c r="I182" s="73" t="s">
        <v>2</v>
      </c>
      <c r="J182" s="73" t="s">
        <v>506</v>
      </c>
    </row>
    <row r="183" spans="1:10" s="38" customFormat="1" ht="12.75" customHeight="1">
      <c r="A183" s="73" t="s">
        <v>189</v>
      </c>
      <c r="B183" s="73" t="s">
        <v>214</v>
      </c>
      <c r="C183" s="73" t="s">
        <v>215</v>
      </c>
      <c r="D183" s="73" t="s">
        <v>520</v>
      </c>
      <c r="E183" s="74">
        <v>40045</v>
      </c>
      <c r="F183" s="74">
        <v>40052</v>
      </c>
      <c r="G183" s="73">
        <v>7</v>
      </c>
      <c r="H183" s="73" t="s">
        <v>519</v>
      </c>
      <c r="I183" s="73" t="s">
        <v>2</v>
      </c>
      <c r="J183" s="73" t="s">
        <v>506</v>
      </c>
    </row>
    <row r="184" spans="1:10" s="38" customFormat="1" ht="12.75" customHeight="1">
      <c r="A184" s="73" t="s">
        <v>189</v>
      </c>
      <c r="B184" s="73" t="s">
        <v>216</v>
      </c>
      <c r="C184" s="73" t="s">
        <v>217</v>
      </c>
      <c r="D184" s="73" t="s">
        <v>520</v>
      </c>
      <c r="E184" s="74">
        <v>40003</v>
      </c>
      <c r="F184" s="74">
        <v>40014</v>
      </c>
      <c r="G184" s="73">
        <v>11</v>
      </c>
      <c r="H184" s="73" t="s">
        <v>519</v>
      </c>
      <c r="I184" s="73" t="s">
        <v>2</v>
      </c>
      <c r="J184" s="73" t="s">
        <v>506</v>
      </c>
    </row>
    <row r="185" spans="1:10" s="38" customFormat="1" ht="12.75" customHeight="1">
      <c r="A185" s="73" t="s">
        <v>189</v>
      </c>
      <c r="B185" s="73" t="s">
        <v>216</v>
      </c>
      <c r="C185" s="73" t="s">
        <v>217</v>
      </c>
      <c r="D185" s="73" t="s">
        <v>520</v>
      </c>
      <c r="E185" s="74">
        <v>40017</v>
      </c>
      <c r="F185" s="74">
        <v>40017</v>
      </c>
      <c r="G185" s="73">
        <v>1</v>
      </c>
      <c r="H185" s="73" t="s">
        <v>519</v>
      </c>
      <c r="I185" s="73" t="s">
        <v>2</v>
      </c>
      <c r="J185" s="73" t="s">
        <v>506</v>
      </c>
    </row>
    <row r="186" spans="1:10" s="38" customFormat="1" ht="12.75" customHeight="1">
      <c r="A186" s="73" t="s">
        <v>189</v>
      </c>
      <c r="B186" s="73" t="s">
        <v>218</v>
      </c>
      <c r="C186" s="73" t="s">
        <v>219</v>
      </c>
      <c r="D186" s="73" t="s">
        <v>520</v>
      </c>
      <c r="E186" s="74">
        <v>39989</v>
      </c>
      <c r="F186" s="74">
        <v>39997</v>
      </c>
      <c r="G186" s="73">
        <v>8</v>
      </c>
      <c r="H186" s="73" t="s">
        <v>519</v>
      </c>
      <c r="I186" s="73" t="s">
        <v>2</v>
      </c>
      <c r="J186" s="73" t="s">
        <v>506</v>
      </c>
    </row>
    <row r="187" spans="1:10" s="38" customFormat="1" ht="12.75" customHeight="1">
      <c r="A187" s="73" t="s">
        <v>189</v>
      </c>
      <c r="B187" s="73" t="s">
        <v>218</v>
      </c>
      <c r="C187" s="73" t="s">
        <v>219</v>
      </c>
      <c r="D187" s="73" t="s">
        <v>520</v>
      </c>
      <c r="E187" s="74">
        <v>40003</v>
      </c>
      <c r="F187" s="74">
        <v>40005</v>
      </c>
      <c r="G187" s="73">
        <v>2</v>
      </c>
      <c r="H187" s="73" t="s">
        <v>519</v>
      </c>
      <c r="I187" s="73" t="s">
        <v>2</v>
      </c>
      <c r="J187" s="73" t="s">
        <v>506</v>
      </c>
    </row>
    <row r="188" spans="1:10" s="38" customFormat="1" ht="12.75" customHeight="1">
      <c r="A188" s="73" t="s">
        <v>189</v>
      </c>
      <c r="B188" s="73" t="s">
        <v>218</v>
      </c>
      <c r="C188" s="73" t="s">
        <v>219</v>
      </c>
      <c r="D188" s="73" t="s">
        <v>520</v>
      </c>
      <c r="E188" s="74">
        <v>40008</v>
      </c>
      <c r="F188" s="74">
        <v>40011</v>
      </c>
      <c r="G188" s="73">
        <v>3</v>
      </c>
      <c r="H188" s="73" t="s">
        <v>519</v>
      </c>
      <c r="I188" s="73" t="s">
        <v>2</v>
      </c>
      <c r="J188" s="73" t="s">
        <v>506</v>
      </c>
    </row>
    <row r="189" spans="1:10" s="38" customFormat="1" ht="12.75" customHeight="1">
      <c r="A189" s="73" t="s">
        <v>189</v>
      </c>
      <c r="B189" s="73" t="s">
        <v>218</v>
      </c>
      <c r="C189" s="73" t="s">
        <v>219</v>
      </c>
      <c r="D189" s="73" t="s">
        <v>520</v>
      </c>
      <c r="E189" s="74">
        <v>40017</v>
      </c>
      <c r="F189" s="74">
        <v>40024</v>
      </c>
      <c r="G189" s="73">
        <v>7</v>
      </c>
      <c r="H189" s="73" t="s">
        <v>519</v>
      </c>
      <c r="I189" s="73" t="s">
        <v>2</v>
      </c>
      <c r="J189" s="73" t="s">
        <v>506</v>
      </c>
    </row>
    <row r="190" spans="1:10" s="38" customFormat="1" ht="12.75" customHeight="1">
      <c r="A190" s="73" t="s">
        <v>189</v>
      </c>
      <c r="B190" s="73" t="s">
        <v>218</v>
      </c>
      <c r="C190" s="73" t="s">
        <v>219</v>
      </c>
      <c r="D190" s="73" t="s">
        <v>520</v>
      </c>
      <c r="E190" s="74">
        <v>40045</v>
      </c>
      <c r="F190" s="74">
        <v>40049</v>
      </c>
      <c r="G190" s="73">
        <v>4</v>
      </c>
      <c r="H190" s="73" t="s">
        <v>519</v>
      </c>
      <c r="I190" s="73" t="s">
        <v>2</v>
      </c>
      <c r="J190" s="73" t="s">
        <v>506</v>
      </c>
    </row>
    <row r="191" spans="1:10" s="38" customFormat="1" ht="12.75" customHeight="1">
      <c r="A191" s="73" t="s">
        <v>189</v>
      </c>
      <c r="B191" s="73" t="s">
        <v>222</v>
      </c>
      <c r="C191" s="73" t="s">
        <v>223</v>
      </c>
      <c r="D191" s="73" t="s">
        <v>520</v>
      </c>
      <c r="E191" s="74">
        <v>39989</v>
      </c>
      <c r="F191" s="74">
        <v>39990</v>
      </c>
      <c r="G191" s="73">
        <v>1</v>
      </c>
      <c r="H191" s="73" t="s">
        <v>519</v>
      </c>
      <c r="I191" s="73" t="s">
        <v>2</v>
      </c>
      <c r="J191" s="73" t="s">
        <v>506</v>
      </c>
    </row>
    <row r="192" spans="1:10" s="38" customFormat="1" ht="12.75" customHeight="1">
      <c r="A192" s="73" t="s">
        <v>189</v>
      </c>
      <c r="B192" s="73" t="s">
        <v>222</v>
      </c>
      <c r="C192" s="73" t="s">
        <v>223</v>
      </c>
      <c r="D192" s="73" t="s">
        <v>520</v>
      </c>
      <c r="E192" s="74">
        <v>40002</v>
      </c>
      <c r="F192" s="74">
        <v>40004</v>
      </c>
      <c r="G192" s="73">
        <v>2</v>
      </c>
      <c r="H192" s="73" t="s">
        <v>519</v>
      </c>
      <c r="I192" s="73" t="s">
        <v>2</v>
      </c>
      <c r="J192" s="73" t="s">
        <v>506</v>
      </c>
    </row>
    <row r="193" spans="1:10" s="38" customFormat="1" ht="12.75" customHeight="1">
      <c r="A193" s="73" t="s">
        <v>189</v>
      </c>
      <c r="B193" s="73" t="s">
        <v>222</v>
      </c>
      <c r="C193" s="73" t="s">
        <v>223</v>
      </c>
      <c r="D193" s="73" t="s">
        <v>520</v>
      </c>
      <c r="E193" s="74">
        <v>40044</v>
      </c>
      <c r="F193" s="74">
        <v>40045</v>
      </c>
      <c r="G193" s="73">
        <v>1</v>
      </c>
      <c r="H193" s="73" t="s">
        <v>519</v>
      </c>
      <c r="I193" s="73" t="s">
        <v>2</v>
      </c>
      <c r="J193" s="73" t="s">
        <v>506</v>
      </c>
    </row>
    <row r="194" spans="1:10" s="38" customFormat="1" ht="12.75" customHeight="1">
      <c r="A194" s="73" t="s">
        <v>189</v>
      </c>
      <c r="B194" s="73" t="s">
        <v>222</v>
      </c>
      <c r="C194" s="73" t="s">
        <v>223</v>
      </c>
      <c r="D194" s="73" t="s">
        <v>520</v>
      </c>
      <c r="E194" s="74">
        <v>40051</v>
      </c>
      <c r="F194" s="74">
        <v>40053</v>
      </c>
      <c r="G194" s="73">
        <v>2</v>
      </c>
      <c r="H194" s="73" t="s">
        <v>519</v>
      </c>
      <c r="I194" s="73" t="s">
        <v>2</v>
      </c>
      <c r="J194" s="73" t="s">
        <v>506</v>
      </c>
    </row>
    <row r="195" spans="1:10" s="38" customFormat="1" ht="12.75" customHeight="1">
      <c r="A195" s="73" t="s">
        <v>189</v>
      </c>
      <c r="B195" s="73" t="s">
        <v>224</v>
      </c>
      <c r="C195" s="73" t="s">
        <v>225</v>
      </c>
      <c r="D195" s="73" t="s">
        <v>520</v>
      </c>
      <c r="E195" s="74">
        <v>39989</v>
      </c>
      <c r="F195" s="74">
        <v>39990</v>
      </c>
      <c r="G195" s="73">
        <v>1</v>
      </c>
      <c r="H195" s="73" t="s">
        <v>519</v>
      </c>
      <c r="I195" s="73" t="s">
        <v>2</v>
      </c>
      <c r="J195" s="73" t="s">
        <v>506</v>
      </c>
    </row>
    <row r="196" spans="1:10" s="38" customFormat="1" ht="12.75" customHeight="1">
      <c r="A196" s="73" t="s">
        <v>189</v>
      </c>
      <c r="B196" s="73" t="s">
        <v>226</v>
      </c>
      <c r="C196" s="73" t="s">
        <v>227</v>
      </c>
      <c r="D196" s="73" t="s">
        <v>520</v>
      </c>
      <c r="E196" s="74">
        <v>40003</v>
      </c>
      <c r="F196" s="74">
        <v>40005</v>
      </c>
      <c r="G196" s="73">
        <v>2</v>
      </c>
      <c r="H196" s="73" t="s">
        <v>519</v>
      </c>
      <c r="I196" s="73" t="s">
        <v>2</v>
      </c>
      <c r="J196" s="73" t="s">
        <v>506</v>
      </c>
    </row>
    <row r="197" spans="1:10" s="38" customFormat="1" ht="12.75" customHeight="1">
      <c r="A197" s="73" t="s">
        <v>189</v>
      </c>
      <c r="B197" s="73" t="s">
        <v>229</v>
      </c>
      <c r="C197" s="73" t="s">
        <v>537</v>
      </c>
      <c r="D197" s="73" t="s">
        <v>520</v>
      </c>
      <c r="E197" s="74">
        <v>39983</v>
      </c>
      <c r="F197" s="74">
        <v>39990</v>
      </c>
      <c r="G197" s="73">
        <v>7</v>
      </c>
      <c r="H197" s="73" t="s">
        <v>519</v>
      </c>
      <c r="I197" s="73" t="s">
        <v>2</v>
      </c>
      <c r="J197" s="73" t="s">
        <v>506</v>
      </c>
    </row>
    <row r="198" spans="1:10" s="38" customFormat="1" ht="12.75" customHeight="1">
      <c r="A198" s="73" t="s">
        <v>189</v>
      </c>
      <c r="B198" s="73" t="s">
        <v>229</v>
      </c>
      <c r="C198" s="73" t="s">
        <v>537</v>
      </c>
      <c r="D198" s="73" t="s">
        <v>520</v>
      </c>
      <c r="E198" s="74">
        <v>39997</v>
      </c>
      <c r="F198" s="74">
        <v>39999</v>
      </c>
      <c r="G198" s="73">
        <v>2</v>
      </c>
      <c r="H198" s="73" t="s">
        <v>519</v>
      </c>
      <c r="I198" s="73" t="s">
        <v>2</v>
      </c>
      <c r="J198" s="73" t="s">
        <v>506</v>
      </c>
    </row>
    <row r="199" spans="1:10" s="38" customFormat="1" ht="12.75" customHeight="1">
      <c r="A199" s="73" t="s">
        <v>189</v>
      </c>
      <c r="B199" s="73" t="s">
        <v>229</v>
      </c>
      <c r="C199" s="73" t="s">
        <v>537</v>
      </c>
      <c r="D199" s="73" t="s">
        <v>520</v>
      </c>
      <c r="E199" s="74">
        <v>40011</v>
      </c>
      <c r="F199" s="74">
        <v>40018</v>
      </c>
      <c r="G199" s="73">
        <v>7</v>
      </c>
      <c r="H199" s="73" t="s">
        <v>519</v>
      </c>
      <c r="I199" s="73" t="s">
        <v>2</v>
      </c>
      <c r="J199" s="73" t="s">
        <v>506</v>
      </c>
    </row>
    <row r="200" spans="1:10" s="38" customFormat="1" ht="12.75" customHeight="1">
      <c r="A200" s="73" t="s">
        <v>189</v>
      </c>
      <c r="B200" s="73" t="s">
        <v>229</v>
      </c>
      <c r="C200" s="73" t="s">
        <v>537</v>
      </c>
      <c r="D200" s="73" t="s">
        <v>520</v>
      </c>
      <c r="E200" s="74">
        <v>40025</v>
      </c>
      <c r="F200" s="74">
        <v>40029</v>
      </c>
      <c r="G200" s="73">
        <v>4</v>
      </c>
      <c r="H200" s="73" t="s">
        <v>519</v>
      </c>
      <c r="I200" s="73" t="s">
        <v>2</v>
      </c>
      <c r="J200" s="73" t="s">
        <v>506</v>
      </c>
    </row>
    <row r="201" spans="1:10" s="38" customFormat="1" ht="12.75" customHeight="1">
      <c r="A201" s="73" t="s">
        <v>189</v>
      </c>
      <c r="B201" s="73" t="s">
        <v>229</v>
      </c>
      <c r="C201" s="73" t="s">
        <v>537</v>
      </c>
      <c r="D201" s="73" t="s">
        <v>520</v>
      </c>
      <c r="E201" s="74">
        <v>40032</v>
      </c>
      <c r="F201" s="74">
        <v>40034</v>
      </c>
      <c r="G201" s="73">
        <v>2</v>
      </c>
      <c r="H201" s="73" t="s">
        <v>519</v>
      </c>
      <c r="I201" s="73" t="s">
        <v>2</v>
      </c>
      <c r="J201" s="73" t="s">
        <v>506</v>
      </c>
    </row>
    <row r="202" spans="1:10" s="38" customFormat="1" ht="12.75" customHeight="1">
      <c r="A202" s="73" t="s">
        <v>189</v>
      </c>
      <c r="B202" s="73" t="s">
        <v>229</v>
      </c>
      <c r="C202" s="73" t="s">
        <v>537</v>
      </c>
      <c r="D202" s="73" t="s">
        <v>520</v>
      </c>
      <c r="E202" s="74">
        <v>40039</v>
      </c>
      <c r="F202" s="74">
        <v>40041</v>
      </c>
      <c r="G202" s="73">
        <v>2</v>
      </c>
      <c r="H202" s="73" t="s">
        <v>519</v>
      </c>
      <c r="I202" s="73" t="s">
        <v>2</v>
      </c>
      <c r="J202" s="73" t="s">
        <v>506</v>
      </c>
    </row>
    <row r="203" spans="1:10" s="38" customFormat="1" ht="12.75" customHeight="1">
      <c r="A203" s="73" t="s">
        <v>189</v>
      </c>
      <c r="B203" s="73" t="s">
        <v>229</v>
      </c>
      <c r="C203" s="73" t="s">
        <v>537</v>
      </c>
      <c r="D203" s="73" t="s">
        <v>520</v>
      </c>
      <c r="E203" s="74">
        <v>40046</v>
      </c>
      <c r="F203" s="74">
        <v>40047</v>
      </c>
      <c r="G203" s="73">
        <v>1</v>
      </c>
      <c r="H203" s="73" t="s">
        <v>519</v>
      </c>
      <c r="I203" s="73" t="s">
        <v>2</v>
      </c>
      <c r="J203" s="73" t="s">
        <v>506</v>
      </c>
    </row>
    <row r="204" spans="1:10" s="38" customFormat="1" ht="12.75" customHeight="1">
      <c r="A204" s="73" t="s">
        <v>189</v>
      </c>
      <c r="B204" s="73" t="s">
        <v>538</v>
      </c>
      <c r="C204" s="73" t="s">
        <v>537</v>
      </c>
      <c r="D204" s="73" t="s">
        <v>150</v>
      </c>
      <c r="E204" s="74">
        <v>39983</v>
      </c>
      <c r="F204" s="74">
        <v>39987</v>
      </c>
      <c r="G204" s="73">
        <v>4</v>
      </c>
      <c r="H204" s="73" t="s">
        <v>479</v>
      </c>
      <c r="I204" s="73" t="s">
        <v>151</v>
      </c>
      <c r="J204" s="73" t="s">
        <v>506</v>
      </c>
    </row>
    <row r="205" spans="1:10" s="38" customFormat="1" ht="12.75" customHeight="1">
      <c r="A205" s="73" t="s">
        <v>189</v>
      </c>
      <c r="B205" s="73" t="s">
        <v>538</v>
      </c>
      <c r="C205" s="73" t="s">
        <v>537</v>
      </c>
      <c r="D205" s="73" t="s">
        <v>520</v>
      </c>
      <c r="E205" s="74">
        <v>39987</v>
      </c>
      <c r="F205" s="74">
        <v>39990</v>
      </c>
      <c r="G205" s="73">
        <v>3</v>
      </c>
      <c r="H205" s="73" t="s">
        <v>519</v>
      </c>
      <c r="I205" s="73" t="s">
        <v>2</v>
      </c>
      <c r="J205" s="73" t="s">
        <v>506</v>
      </c>
    </row>
    <row r="206" spans="1:10" s="38" customFormat="1" ht="12.75" customHeight="1">
      <c r="A206" s="73" t="s">
        <v>189</v>
      </c>
      <c r="B206" s="73" t="s">
        <v>538</v>
      </c>
      <c r="C206" s="73" t="s">
        <v>537</v>
      </c>
      <c r="D206" s="73" t="s">
        <v>520</v>
      </c>
      <c r="E206" s="74">
        <v>39997</v>
      </c>
      <c r="F206" s="74">
        <v>39999</v>
      </c>
      <c r="G206" s="73">
        <v>2</v>
      </c>
      <c r="H206" s="73" t="s">
        <v>519</v>
      </c>
      <c r="I206" s="73" t="s">
        <v>2</v>
      </c>
      <c r="J206" s="73" t="s">
        <v>506</v>
      </c>
    </row>
    <row r="207" spans="1:10" s="38" customFormat="1" ht="12.75" customHeight="1">
      <c r="A207" s="73" t="s">
        <v>189</v>
      </c>
      <c r="B207" s="73" t="s">
        <v>538</v>
      </c>
      <c r="C207" s="73" t="s">
        <v>537</v>
      </c>
      <c r="D207" s="73" t="s">
        <v>520</v>
      </c>
      <c r="E207" s="74">
        <v>40011</v>
      </c>
      <c r="F207" s="74">
        <v>40018</v>
      </c>
      <c r="G207" s="73">
        <v>7</v>
      </c>
      <c r="H207" s="73" t="s">
        <v>519</v>
      </c>
      <c r="I207" s="73" t="s">
        <v>2</v>
      </c>
      <c r="J207" s="73" t="s">
        <v>506</v>
      </c>
    </row>
    <row r="208" spans="1:10" s="38" customFormat="1" ht="12.75" customHeight="1">
      <c r="A208" s="73" t="s">
        <v>189</v>
      </c>
      <c r="B208" s="73" t="s">
        <v>538</v>
      </c>
      <c r="C208" s="73" t="s">
        <v>537</v>
      </c>
      <c r="D208" s="73" t="s">
        <v>520</v>
      </c>
      <c r="E208" s="74">
        <v>40025</v>
      </c>
      <c r="F208" s="74">
        <v>40029</v>
      </c>
      <c r="G208" s="73">
        <v>4</v>
      </c>
      <c r="H208" s="73" t="s">
        <v>519</v>
      </c>
      <c r="I208" s="73" t="s">
        <v>2</v>
      </c>
      <c r="J208" s="73" t="s">
        <v>506</v>
      </c>
    </row>
    <row r="209" spans="1:10" s="38" customFormat="1" ht="12.75" customHeight="1">
      <c r="A209" s="73" t="s">
        <v>189</v>
      </c>
      <c r="B209" s="73" t="s">
        <v>538</v>
      </c>
      <c r="C209" s="73" t="s">
        <v>537</v>
      </c>
      <c r="D209" s="73" t="s">
        <v>520</v>
      </c>
      <c r="E209" s="74">
        <v>40032</v>
      </c>
      <c r="F209" s="74">
        <v>40034</v>
      </c>
      <c r="G209" s="73">
        <v>2</v>
      </c>
      <c r="H209" s="73" t="s">
        <v>519</v>
      </c>
      <c r="I209" s="73" t="s">
        <v>2</v>
      </c>
      <c r="J209" s="73" t="s">
        <v>506</v>
      </c>
    </row>
    <row r="210" spans="1:10" s="38" customFormat="1" ht="12.75" customHeight="1">
      <c r="A210" s="73" t="s">
        <v>189</v>
      </c>
      <c r="B210" s="73" t="s">
        <v>538</v>
      </c>
      <c r="C210" s="73" t="s">
        <v>537</v>
      </c>
      <c r="D210" s="73" t="s">
        <v>520</v>
      </c>
      <c r="E210" s="74">
        <v>40039</v>
      </c>
      <c r="F210" s="74">
        <v>40041</v>
      </c>
      <c r="G210" s="73">
        <v>2</v>
      </c>
      <c r="H210" s="73" t="s">
        <v>519</v>
      </c>
      <c r="I210" s="73" t="s">
        <v>2</v>
      </c>
      <c r="J210" s="73" t="s">
        <v>506</v>
      </c>
    </row>
    <row r="211" spans="1:10" s="38" customFormat="1" ht="12.75" customHeight="1">
      <c r="A211" s="73" t="s">
        <v>189</v>
      </c>
      <c r="B211" s="73" t="s">
        <v>538</v>
      </c>
      <c r="C211" s="73" t="s">
        <v>537</v>
      </c>
      <c r="D211" s="73" t="s">
        <v>520</v>
      </c>
      <c r="E211" s="74">
        <v>40046</v>
      </c>
      <c r="F211" s="74">
        <v>40047</v>
      </c>
      <c r="G211" s="73">
        <v>1</v>
      </c>
      <c r="H211" s="73" t="s">
        <v>519</v>
      </c>
      <c r="I211" s="73" t="s">
        <v>2</v>
      </c>
      <c r="J211" s="73" t="s">
        <v>506</v>
      </c>
    </row>
    <row r="212" spans="1:10" s="38" customFormat="1" ht="12.75" customHeight="1">
      <c r="A212" s="73" t="s">
        <v>189</v>
      </c>
      <c r="B212" s="73" t="s">
        <v>228</v>
      </c>
      <c r="C212" s="73" t="s">
        <v>537</v>
      </c>
      <c r="D212" s="73" t="s">
        <v>520</v>
      </c>
      <c r="E212" s="74">
        <v>39983</v>
      </c>
      <c r="F212" s="74">
        <v>39990</v>
      </c>
      <c r="G212" s="73">
        <v>7</v>
      </c>
      <c r="H212" s="73" t="s">
        <v>519</v>
      </c>
      <c r="I212" s="73" t="s">
        <v>2</v>
      </c>
      <c r="J212" s="73" t="s">
        <v>506</v>
      </c>
    </row>
    <row r="213" spans="1:10" s="38" customFormat="1" ht="12.75" customHeight="1">
      <c r="A213" s="73" t="s">
        <v>189</v>
      </c>
      <c r="B213" s="73" t="s">
        <v>228</v>
      </c>
      <c r="C213" s="73" t="s">
        <v>537</v>
      </c>
      <c r="D213" s="73" t="s">
        <v>520</v>
      </c>
      <c r="E213" s="74">
        <v>39997</v>
      </c>
      <c r="F213" s="74">
        <v>39999</v>
      </c>
      <c r="G213" s="73">
        <v>2</v>
      </c>
      <c r="H213" s="73" t="s">
        <v>519</v>
      </c>
      <c r="I213" s="73" t="s">
        <v>2</v>
      </c>
      <c r="J213" s="73" t="s">
        <v>506</v>
      </c>
    </row>
    <row r="214" spans="1:10" s="38" customFormat="1" ht="12.75" customHeight="1">
      <c r="A214" s="73" t="s">
        <v>189</v>
      </c>
      <c r="B214" s="73" t="s">
        <v>228</v>
      </c>
      <c r="C214" s="73" t="s">
        <v>537</v>
      </c>
      <c r="D214" s="73" t="s">
        <v>520</v>
      </c>
      <c r="E214" s="74">
        <v>40011</v>
      </c>
      <c r="F214" s="74">
        <v>40018</v>
      </c>
      <c r="G214" s="73">
        <v>7</v>
      </c>
      <c r="H214" s="73" t="s">
        <v>519</v>
      </c>
      <c r="I214" s="73" t="s">
        <v>2</v>
      </c>
      <c r="J214" s="73" t="s">
        <v>506</v>
      </c>
    </row>
    <row r="215" spans="1:10" s="38" customFormat="1" ht="12.75" customHeight="1">
      <c r="A215" s="73" t="s">
        <v>189</v>
      </c>
      <c r="B215" s="73" t="s">
        <v>228</v>
      </c>
      <c r="C215" s="73" t="s">
        <v>537</v>
      </c>
      <c r="D215" s="73" t="s">
        <v>520</v>
      </c>
      <c r="E215" s="74">
        <v>40025</v>
      </c>
      <c r="F215" s="74">
        <v>40029</v>
      </c>
      <c r="G215" s="73">
        <v>4</v>
      </c>
      <c r="H215" s="73" t="s">
        <v>519</v>
      </c>
      <c r="I215" s="73" t="s">
        <v>2</v>
      </c>
      <c r="J215" s="73" t="s">
        <v>506</v>
      </c>
    </row>
    <row r="216" spans="1:10" s="38" customFormat="1" ht="12.75" customHeight="1">
      <c r="A216" s="73" t="s">
        <v>189</v>
      </c>
      <c r="B216" s="73" t="s">
        <v>228</v>
      </c>
      <c r="C216" s="73" t="s">
        <v>537</v>
      </c>
      <c r="D216" s="73" t="s">
        <v>520</v>
      </c>
      <c r="E216" s="74">
        <v>40032</v>
      </c>
      <c r="F216" s="74">
        <v>40034</v>
      </c>
      <c r="G216" s="73">
        <v>2</v>
      </c>
      <c r="H216" s="73" t="s">
        <v>519</v>
      </c>
      <c r="I216" s="73" t="s">
        <v>2</v>
      </c>
      <c r="J216" s="73" t="s">
        <v>506</v>
      </c>
    </row>
    <row r="217" spans="1:10" s="38" customFormat="1" ht="12.75" customHeight="1">
      <c r="A217" s="73" t="s">
        <v>189</v>
      </c>
      <c r="B217" s="73" t="s">
        <v>228</v>
      </c>
      <c r="C217" s="73" t="s">
        <v>537</v>
      </c>
      <c r="D217" s="73" t="s">
        <v>520</v>
      </c>
      <c r="E217" s="74">
        <v>40039</v>
      </c>
      <c r="F217" s="74">
        <v>40041</v>
      </c>
      <c r="G217" s="73">
        <v>2</v>
      </c>
      <c r="H217" s="73" t="s">
        <v>519</v>
      </c>
      <c r="I217" s="73" t="s">
        <v>2</v>
      </c>
      <c r="J217" s="73" t="s">
        <v>506</v>
      </c>
    </row>
    <row r="218" spans="1:10" s="38" customFormat="1" ht="12.75" customHeight="1">
      <c r="A218" s="73" t="s">
        <v>189</v>
      </c>
      <c r="B218" s="73" t="s">
        <v>228</v>
      </c>
      <c r="C218" s="73" t="s">
        <v>537</v>
      </c>
      <c r="D218" s="73" t="s">
        <v>520</v>
      </c>
      <c r="E218" s="74">
        <v>40046</v>
      </c>
      <c r="F218" s="74">
        <v>40047</v>
      </c>
      <c r="G218" s="73">
        <v>1</v>
      </c>
      <c r="H218" s="73" t="s">
        <v>519</v>
      </c>
      <c r="I218" s="73" t="s">
        <v>2</v>
      </c>
      <c r="J218" s="73" t="s">
        <v>506</v>
      </c>
    </row>
    <row r="219" spans="1:10" s="38" customFormat="1" ht="12.75" customHeight="1">
      <c r="A219" s="73" t="s">
        <v>189</v>
      </c>
      <c r="B219" s="73" t="s">
        <v>230</v>
      </c>
      <c r="C219" s="73" t="s">
        <v>231</v>
      </c>
      <c r="D219" s="73" t="s">
        <v>520</v>
      </c>
      <c r="E219" s="74">
        <v>40052</v>
      </c>
      <c r="F219" s="74">
        <v>40053</v>
      </c>
      <c r="G219" s="73">
        <v>1</v>
      </c>
      <c r="H219" s="73" t="s">
        <v>519</v>
      </c>
      <c r="I219" s="73" t="s">
        <v>2</v>
      </c>
      <c r="J219" s="73" t="s">
        <v>506</v>
      </c>
    </row>
    <row r="220" spans="1:10" s="38" customFormat="1" ht="12.75" customHeight="1">
      <c r="A220" s="73" t="s">
        <v>189</v>
      </c>
      <c r="B220" s="73" t="s">
        <v>232</v>
      </c>
      <c r="C220" s="73" t="s">
        <v>547</v>
      </c>
      <c r="D220" s="73" t="s">
        <v>520</v>
      </c>
      <c r="E220" s="74">
        <v>39988</v>
      </c>
      <c r="F220" s="74">
        <v>39995</v>
      </c>
      <c r="G220" s="73">
        <v>7</v>
      </c>
      <c r="H220" s="73" t="s">
        <v>519</v>
      </c>
      <c r="I220" s="73" t="s">
        <v>2</v>
      </c>
      <c r="J220" s="73" t="s">
        <v>506</v>
      </c>
    </row>
    <row r="221" spans="1:10" s="38" customFormat="1" ht="12.75" customHeight="1">
      <c r="A221" s="73" t="s">
        <v>189</v>
      </c>
      <c r="B221" s="73" t="s">
        <v>232</v>
      </c>
      <c r="C221" s="73" t="s">
        <v>547</v>
      </c>
      <c r="D221" s="73" t="s">
        <v>520</v>
      </c>
      <c r="E221" s="74">
        <v>40017</v>
      </c>
      <c r="F221" s="74">
        <v>40018</v>
      </c>
      <c r="G221" s="73">
        <v>1</v>
      </c>
      <c r="H221" s="73" t="s">
        <v>519</v>
      </c>
      <c r="I221" s="73" t="s">
        <v>2</v>
      </c>
      <c r="J221" s="73" t="s">
        <v>506</v>
      </c>
    </row>
    <row r="222" spans="1:10" s="38" customFormat="1" ht="12.75" customHeight="1">
      <c r="A222" s="73" t="s">
        <v>189</v>
      </c>
      <c r="B222" s="73" t="s">
        <v>233</v>
      </c>
      <c r="C222" s="73" t="s">
        <v>234</v>
      </c>
      <c r="D222" s="73" t="s">
        <v>520</v>
      </c>
      <c r="E222" s="74">
        <v>40001</v>
      </c>
      <c r="F222" s="74">
        <v>40003</v>
      </c>
      <c r="G222" s="73">
        <v>2</v>
      </c>
      <c r="H222" s="73" t="s">
        <v>519</v>
      </c>
      <c r="I222" s="73" t="s">
        <v>2</v>
      </c>
      <c r="J222" s="73" t="s">
        <v>506</v>
      </c>
    </row>
    <row r="223" spans="1:10" s="38" customFormat="1" ht="12.75" customHeight="1">
      <c r="A223" s="73" t="s">
        <v>189</v>
      </c>
      <c r="B223" s="73" t="s">
        <v>233</v>
      </c>
      <c r="C223" s="73" t="s">
        <v>234</v>
      </c>
      <c r="D223" s="73" t="s">
        <v>520</v>
      </c>
      <c r="E223" s="74">
        <v>40023</v>
      </c>
      <c r="F223" s="74">
        <v>40024</v>
      </c>
      <c r="G223" s="73">
        <v>1</v>
      </c>
      <c r="H223" s="73" t="s">
        <v>519</v>
      </c>
      <c r="I223" s="73" t="s">
        <v>2</v>
      </c>
      <c r="J223" s="73" t="s">
        <v>506</v>
      </c>
    </row>
    <row r="224" spans="1:10" s="38" customFormat="1" ht="12.75" customHeight="1">
      <c r="A224" s="73" t="s">
        <v>189</v>
      </c>
      <c r="B224" s="73" t="s">
        <v>233</v>
      </c>
      <c r="C224" s="73" t="s">
        <v>234</v>
      </c>
      <c r="D224" s="73" t="s">
        <v>520</v>
      </c>
      <c r="E224" s="74">
        <v>40030</v>
      </c>
      <c r="F224" s="74">
        <v>40031</v>
      </c>
      <c r="G224" s="73">
        <v>1</v>
      </c>
      <c r="H224" s="73" t="s">
        <v>519</v>
      </c>
      <c r="I224" s="73" t="s">
        <v>2</v>
      </c>
      <c r="J224" s="73" t="s">
        <v>506</v>
      </c>
    </row>
    <row r="225" spans="1:10" s="38" customFormat="1" ht="12.75" customHeight="1">
      <c r="A225" s="73" t="s">
        <v>189</v>
      </c>
      <c r="B225" s="73" t="s">
        <v>233</v>
      </c>
      <c r="C225" s="73" t="s">
        <v>234</v>
      </c>
      <c r="D225" s="73" t="s">
        <v>520</v>
      </c>
      <c r="E225" s="74">
        <v>40037</v>
      </c>
      <c r="F225" s="74">
        <v>40038</v>
      </c>
      <c r="G225" s="73">
        <v>1</v>
      </c>
      <c r="H225" s="73" t="s">
        <v>519</v>
      </c>
      <c r="I225" s="73" t="s">
        <v>2</v>
      </c>
      <c r="J225" s="73" t="s">
        <v>506</v>
      </c>
    </row>
    <row r="226" spans="1:10" s="38" customFormat="1" ht="12.75" customHeight="1">
      <c r="A226" s="73" t="s">
        <v>189</v>
      </c>
      <c r="B226" s="73" t="s">
        <v>233</v>
      </c>
      <c r="C226" s="73" t="s">
        <v>234</v>
      </c>
      <c r="D226" s="73" t="s">
        <v>520</v>
      </c>
      <c r="E226" s="74">
        <v>40038</v>
      </c>
      <c r="F226" s="74">
        <v>40043</v>
      </c>
      <c r="G226" s="73">
        <v>5</v>
      </c>
      <c r="H226" s="73" t="s">
        <v>519</v>
      </c>
      <c r="I226" s="73" t="s">
        <v>2</v>
      </c>
      <c r="J226" s="73" t="s">
        <v>506</v>
      </c>
    </row>
    <row r="227" spans="1:10" s="38" customFormat="1" ht="12.75" customHeight="1">
      <c r="A227" s="73" t="s">
        <v>189</v>
      </c>
      <c r="B227" s="73" t="s">
        <v>235</v>
      </c>
      <c r="C227" s="73" t="s">
        <v>236</v>
      </c>
      <c r="D227" s="73" t="s">
        <v>520</v>
      </c>
      <c r="E227" s="74">
        <v>40016</v>
      </c>
      <c r="F227" s="74">
        <v>40024</v>
      </c>
      <c r="G227" s="73">
        <v>8</v>
      </c>
      <c r="H227" s="73" t="s">
        <v>519</v>
      </c>
      <c r="I227" s="73" t="s">
        <v>2</v>
      </c>
      <c r="J227" s="73" t="s">
        <v>506</v>
      </c>
    </row>
    <row r="228" spans="1:10" s="38" customFormat="1" ht="12.75" customHeight="1">
      <c r="A228" s="73" t="s">
        <v>189</v>
      </c>
      <c r="B228" s="73" t="s">
        <v>239</v>
      </c>
      <c r="C228" s="73" t="s">
        <v>240</v>
      </c>
      <c r="D228" s="73" t="s">
        <v>520</v>
      </c>
      <c r="E228" s="74">
        <v>39989</v>
      </c>
      <c r="F228" s="74">
        <v>39991</v>
      </c>
      <c r="G228" s="73">
        <v>2</v>
      </c>
      <c r="H228" s="73" t="s">
        <v>519</v>
      </c>
      <c r="I228" s="73" t="s">
        <v>2</v>
      </c>
      <c r="J228" s="73" t="s">
        <v>506</v>
      </c>
    </row>
    <row r="229" spans="1:10" s="38" customFormat="1" ht="12.75" customHeight="1">
      <c r="A229" s="73" t="s">
        <v>189</v>
      </c>
      <c r="B229" s="73" t="s">
        <v>245</v>
      </c>
      <c r="C229" s="73" t="s">
        <v>181</v>
      </c>
      <c r="D229" s="73" t="s">
        <v>520</v>
      </c>
      <c r="E229" s="74">
        <v>39988</v>
      </c>
      <c r="F229" s="74">
        <v>39994</v>
      </c>
      <c r="G229" s="73">
        <v>6</v>
      </c>
      <c r="H229" s="73" t="s">
        <v>519</v>
      </c>
      <c r="I229" s="73" t="s">
        <v>2</v>
      </c>
      <c r="J229" s="73" t="s">
        <v>506</v>
      </c>
    </row>
    <row r="230" spans="1:10" s="38" customFormat="1" ht="12.75" customHeight="1">
      <c r="A230" s="73" t="s">
        <v>189</v>
      </c>
      <c r="B230" s="73" t="s">
        <v>246</v>
      </c>
      <c r="C230" s="73" t="s">
        <v>247</v>
      </c>
      <c r="D230" s="73" t="s">
        <v>520</v>
      </c>
      <c r="E230" s="74">
        <v>39989</v>
      </c>
      <c r="F230" s="74">
        <v>39990</v>
      </c>
      <c r="G230" s="73">
        <v>1</v>
      </c>
      <c r="H230" s="73" t="s">
        <v>519</v>
      </c>
      <c r="I230" s="73" t="s">
        <v>2</v>
      </c>
      <c r="J230" s="73" t="s">
        <v>506</v>
      </c>
    </row>
    <row r="231" spans="1:10" s="38" customFormat="1" ht="12.75" customHeight="1">
      <c r="A231" s="73" t="s">
        <v>189</v>
      </c>
      <c r="B231" s="73" t="s">
        <v>246</v>
      </c>
      <c r="C231" s="73" t="s">
        <v>247</v>
      </c>
      <c r="D231" s="73" t="s">
        <v>520</v>
      </c>
      <c r="E231" s="74">
        <v>40016</v>
      </c>
      <c r="F231" s="74">
        <v>40018</v>
      </c>
      <c r="G231" s="73">
        <v>2</v>
      </c>
      <c r="H231" s="73" t="s">
        <v>519</v>
      </c>
      <c r="I231" s="73" t="s">
        <v>2</v>
      </c>
      <c r="J231" s="73" t="s">
        <v>506</v>
      </c>
    </row>
    <row r="232" spans="1:10" s="38" customFormat="1" ht="12.75" customHeight="1">
      <c r="A232" s="73" t="s">
        <v>189</v>
      </c>
      <c r="B232" s="73" t="s">
        <v>246</v>
      </c>
      <c r="C232" s="73" t="s">
        <v>247</v>
      </c>
      <c r="D232" s="73" t="s">
        <v>520</v>
      </c>
      <c r="E232" s="74">
        <v>40044</v>
      </c>
      <c r="F232" s="74">
        <v>40045</v>
      </c>
      <c r="G232" s="73">
        <v>1</v>
      </c>
      <c r="H232" s="73" t="s">
        <v>519</v>
      </c>
      <c r="I232" s="73" t="s">
        <v>2</v>
      </c>
      <c r="J232" s="73" t="s">
        <v>506</v>
      </c>
    </row>
    <row r="233" spans="1:10" s="38" customFormat="1" ht="12.75" customHeight="1">
      <c r="A233" s="73" t="s">
        <v>189</v>
      </c>
      <c r="B233" s="73" t="s">
        <v>248</v>
      </c>
      <c r="C233" s="73" t="s">
        <v>249</v>
      </c>
      <c r="D233" s="73" t="s">
        <v>520</v>
      </c>
      <c r="E233" s="74">
        <v>39989</v>
      </c>
      <c r="F233" s="74">
        <v>39990</v>
      </c>
      <c r="G233" s="73">
        <v>1</v>
      </c>
      <c r="H233" s="73" t="s">
        <v>519</v>
      </c>
      <c r="I233" s="73" t="s">
        <v>2</v>
      </c>
      <c r="J233" s="73" t="s">
        <v>506</v>
      </c>
    </row>
    <row r="234" spans="1:10" s="38" customFormat="1" ht="12.75" customHeight="1">
      <c r="A234" s="73" t="s">
        <v>189</v>
      </c>
      <c r="B234" s="73" t="s">
        <v>248</v>
      </c>
      <c r="C234" s="73" t="s">
        <v>249</v>
      </c>
      <c r="D234" s="73" t="s">
        <v>520</v>
      </c>
      <c r="E234" s="74">
        <v>40017</v>
      </c>
      <c r="F234" s="74">
        <v>40018</v>
      </c>
      <c r="G234" s="73">
        <v>1</v>
      </c>
      <c r="H234" s="73" t="s">
        <v>519</v>
      </c>
      <c r="I234" s="73" t="s">
        <v>2</v>
      </c>
      <c r="J234" s="73" t="s">
        <v>506</v>
      </c>
    </row>
    <row r="235" spans="1:10" s="38" customFormat="1" ht="12.75" customHeight="1">
      <c r="A235" s="73" t="s">
        <v>189</v>
      </c>
      <c r="B235" s="73" t="s">
        <v>252</v>
      </c>
      <c r="C235" s="73" t="s">
        <v>253</v>
      </c>
      <c r="D235" s="73" t="s">
        <v>520</v>
      </c>
      <c r="E235" s="74">
        <v>40003</v>
      </c>
      <c r="F235" s="74">
        <v>40007</v>
      </c>
      <c r="G235" s="73">
        <v>4</v>
      </c>
      <c r="H235" s="73" t="s">
        <v>519</v>
      </c>
      <c r="I235" s="73" t="s">
        <v>2</v>
      </c>
      <c r="J235" s="73" t="s">
        <v>506</v>
      </c>
    </row>
    <row r="236" spans="1:10" s="38" customFormat="1" ht="12.75" customHeight="1">
      <c r="A236" s="73" t="s">
        <v>189</v>
      </c>
      <c r="B236" s="73" t="s">
        <v>252</v>
      </c>
      <c r="C236" s="73" t="s">
        <v>253</v>
      </c>
      <c r="D236" s="73" t="s">
        <v>520</v>
      </c>
      <c r="E236" s="74">
        <v>40025</v>
      </c>
      <c r="F236" s="74">
        <v>40032</v>
      </c>
      <c r="G236" s="73">
        <v>7</v>
      </c>
      <c r="H236" s="73" t="s">
        <v>519</v>
      </c>
      <c r="I236" s="73" t="s">
        <v>2</v>
      </c>
      <c r="J236" s="73" t="s">
        <v>506</v>
      </c>
    </row>
    <row r="237" spans="1:10" s="38" customFormat="1" ht="12.75" customHeight="1">
      <c r="A237" s="73" t="s">
        <v>189</v>
      </c>
      <c r="B237" s="73" t="s">
        <v>254</v>
      </c>
      <c r="C237" s="73" t="s">
        <v>255</v>
      </c>
      <c r="D237" s="73" t="s">
        <v>520</v>
      </c>
      <c r="E237" s="74">
        <v>39975</v>
      </c>
      <c r="F237" s="74">
        <v>39977</v>
      </c>
      <c r="G237" s="73">
        <v>2</v>
      </c>
      <c r="H237" s="73" t="s">
        <v>519</v>
      </c>
      <c r="I237" s="73" t="s">
        <v>2</v>
      </c>
      <c r="J237" s="73" t="s">
        <v>506</v>
      </c>
    </row>
    <row r="238" spans="1:10" s="38" customFormat="1" ht="12.75" customHeight="1">
      <c r="A238" s="73" t="s">
        <v>189</v>
      </c>
      <c r="B238" s="73" t="s">
        <v>254</v>
      </c>
      <c r="C238" s="73" t="s">
        <v>255</v>
      </c>
      <c r="D238" s="73" t="s">
        <v>520</v>
      </c>
      <c r="E238" s="74">
        <v>39988</v>
      </c>
      <c r="F238" s="74">
        <v>39989</v>
      </c>
      <c r="G238" s="73">
        <v>1</v>
      </c>
      <c r="H238" s="73" t="s">
        <v>519</v>
      </c>
      <c r="I238" s="73" t="s">
        <v>2</v>
      </c>
      <c r="J238" s="73" t="s">
        <v>506</v>
      </c>
    </row>
    <row r="239" spans="1:10" s="38" customFormat="1" ht="12.75" customHeight="1">
      <c r="A239" s="73" t="s">
        <v>189</v>
      </c>
      <c r="B239" s="73" t="s">
        <v>256</v>
      </c>
      <c r="C239" s="73" t="s">
        <v>257</v>
      </c>
      <c r="D239" s="73" t="s">
        <v>520</v>
      </c>
      <c r="E239" s="74">
        <v>40003</v>
      </c>
      <c r="F239" s="74">
        <v>40007</v>
      </c>
      <c r="G239" s="73">
        <v>4</v>
      </c>
      <c r="H239" s="73" t="s">
        <v>519</v>
      </c>
      <c r="I239" s="73" t="s">
        <v>2</v>
      </c>
      <c r="J239" s="73" t="s">
        <v>506</v>
      </c>
    </row>
    <row r="240" spans="1:10" s="38" customFormat="1" ht="12.75" customHeight="1">
      <c r="A240" s="73" t="s">
        <v>189</v>
      </c>
      <c r="B240" s="73" t="s">
        <v>258</v>
      </c>
      <c r="C240" s="73" t="s">
        <v>259</v>
      </c>
      <c r="D240" s="73" t="s">
        <v>520</v>
      </c>
      <c r="E240" s="74">
        <v>39961</v>
      </c>
      <c r="F240" s="74">
        <v>39969</v>
      </c>
      <c r="G240" s="73">
        <v>8</v>
      </c>
      <c r="H240" s="73" t="s">
        <v>519</v>
      </c>
      <c r="I240" s="73" t="s">
        <v>2</v>
      </c>
      <c r="J240" s="73" t="s">
        <v>506</v>
      </c>
    </row>
    <row r="241" spans="1:10" s="38" customFormat="1" ht="12.75" customHeight="1">
      <c r="A241" s="73" t="s">
        <v>189</v>
      </c>
      <c r="B241" s="73" t="s">
        <v>258</v>
      </c>
      <c r="C241" s="73" t="s">
        <v>259</v>
      </c>
      <c r="D241" s="73" t="s">
        <v>520</v>
      </c>
      <c r="E241" s="74">
        <v>39988</v>
      </c>
      <c r="F241" s="74">
        <v>39995</v>
      </c>
      <c r="G241" s="73">
        <v>7</v>
      </c>
      <c r="H241" s="73" t="s">
        <v>519</v>
      </c>
      <c r="I241" s="73" t="s">
        <v>2</v>
      </c>
      <c r="J241" s="73" t="s">
        <v>506</v>
      </c>
    </row>
    <row r="242" spans="1:10" s="38" customFormat="1" ht="12.75" customHeight="1">
      <c r="A242" s="73" t="s">
        <v>189</v>
      </c>
      <c r="B242" s="73" t="s">
        <v>258</v>
      </c>
      <c r="C242" s="73" t="s">
        <v>259</v>
      </c>
      <c r="D242" s="73" t="s">
        <v>520</v>
      </c>
      <c r="E242" s="74">
        <v>40017</v>
      </c>
      <c r="F242" s="74">
        <v>40024</v>
      </c>
      <c r="G242" s="73">
        <v>7</v>
      </c>
      <c r="H242" s="73" t="s">
        <v>519</v>
      </c>
      <c r="I242" s="73" t="s">
        <v>2</v>
      </c>
      <c r="J242" s="73" t="s">
        <v>506</v>
      </c>
    </row>
    <row r="243" spans="1:10" s="38" customFormat="1" ht="12.75" customHeight="1">
      <c r="A243" s="73" t="s">
        <v>189</v>
      </c>
      <c r="B243" s="73" t="s">
        <v>260</v>
      </c>
      <c r="C243" s="73" t="s">
        <v>261</v>
      </c>
      <c r="D243" s="73" t="s">
        <v>520</v>
      </c>
      <c r="E243" s="74">
        <v>40039</v>
      </c>
      <c r="F243" s="74">
        <v>40040</v>
      </c>
      <c r="G243" s="73">
        <v>1</v>
      </c>
      <c r="H243" s="73" t="s">
        <v>519</v>
      </c>
      <c r="I243" s="73" t="s">
        <v>2</v>
      </c>
      <c r="J243" s="73" t="s">
        <v>506</v>
      </c>
    </row>
    <row r="244" spans="1:10" s="38" customFormat="1" ht="12.75" customHeight="1">
      <c r="A244" s="73" t="s">
        <v>189</v>
      </c>
      <c r="B244" s="73" t="s">
        <v>262</v>
      </c>
      <c r="C244" s="73" t="s">
        <v>263</v>
      </c>
      <c r="D244" s="73" t="s">
        <v>520</v>
      </c>
      <c r="E244" s="74">
        <v>39989</v>
      </c>
      <c r="F244" s="74">
        <v>39990</v>
      </c>
      <c r="G244" s="73">
        <v>1</v>
      </c>
      <c r="H244" s="73" t="s">
        <v>519</v>
      </c>
      <c r="I244" s="73" t="s">
        <v>2</v>
      </c>
      <c r="J244" s="73" t="s">
        <v>506</v>
      </c>
    </row>
    <row r="245" spans="1:10" s="38" customFormat="1" ht="12.75" customHeight="1">
      <c r="A245" s="73" t="s">
        <v>189</v>
      </c>
      <c r="B245" s="73" t="s">
        <v>262</v>
      </c>
      <c r="C245" s="73" t="s">
        <v>263</v>
      </c>
      <c r="D245" s="73" t="s">
        <v>520</v>
      </c>
      <c r="E245" s="74">
        <v>39995</v>
      </c>
      <c r="F245" s="74">
        <v>40003</v>
      </c>
      <c r="G245" s="73">
        <v>8</v>
      </c>
      <c r="H245" s="73" t="s">
        <v>519</v>
      </c>
      <c r="I245" s="73" t="s">
        <v>2</v>
      </c>
      <c r="J245" s="73" t="s">
        <v>506</v>
      </c>
    </row>
    <row r="246" spans="1:10" s="38" customFormat="1" ht="12.75" customHeight="1">
      <c r="A246" s="73" t="s">
        <v>189</v>
      </c>
      <c r="B246" s="73" t="s">
        <v>262</v>
      </c>
      <c r="C246" s="73" t="s">
        <v>263</v>
      </c>
      <c r="D246" s="73" t="s">
        <v>520</v>
      </c>
      <c r="E246" s="74">
        <v>40016</v>
      </c>
      <c r="F246" s="74">
        <v>40024</v>
      </c>
      <c r="G246" s="73">
        <v>8</v>
      </c>
      <c r="H246" s="73" t="s">
        <v>519</v>
      </c>
      <c r="I246" s="73" t="s">
        <v>2</v>
      </c>
      <c r="J246" s="73" t="s">
        <v>506</v>
      </c>
    </row>
    <row r="247" spans="1:10" s="38" customFormat="1" ht="12.75" customHeight="1">
      <c r="A247" s="73" t="s">
        <v>189</v>
      </c>
      <c r="B247" s="73" t="s">
        <v>262</v>
      </c>
      <c r="C247" s="73" t="s">
        <v>263</v>
      </c>
      <c r="D247" s="73" t="s">
        <v>520</v>
      </c>
      <c r="E247" s="74">
        <v>40051</v>
      </c>
      <c r="F247" s="74">
        <v>40065</v>
      </c>
      <c r="G247" s="73">
        <v>14</v>
      </c>
      <c r="H247" s="73" t="s">
        <v>519</v>
      </c>
      <c r="I247" s="73" t="s">
        <v>2</v>
      </c>
      <c r="J247" s="73" t="s">
        <v>506</v>
      </c>
    </row>
    <row r="248" spans="1:10" s="38" customFormat="1" ht="12.75" customHeight="1">
      <c r="A248" s="73" t="s">
        <v>189</v>
      </c>
      <c r="B248" s="73" t="s">
        <v>264</v>
      </c>
      <c r="C248" s="73" t="s">
        <v>265</v>
      </c>
      <c r="D248" s="73" t="s">
        <v>520</v>
      </c>
      <c r="E248" s="74">
        <v>39989</v>
      </c>
      <c r="F248" s="74">
        <v>39990</v>
      </c>
      <c r="G248" s="73">
        <v>1</v>
      </c>
      <c r="H248" s="73" t="s">
        <v>519</v>
      </c>
      <c r="I248" s="73" t="s">
        <v>2</v>
      </c>
      <c r="J248" s="73" t="s">
        <v>506</v>
      </c>
    </row>
    <row r="249" spans="1:10" s="38" customFormat="1" ht="12.75" customHeight="1">
      <c r="A249" s="73" t="s">
        <v>189</v>
      </c>
      <c r="B249" s="73" t="s">
        <v>268</v>
      </c>
      <c r="C249" s="73" t="s">
        <v>269</v>
      </c>
      <c r="D249" s="73" t="s">
        <v>520</v>
      </c>
      <c r="E249" s="74">
        <v>39989</v>
      </c>
      <c r="F249" s="74">
        <v>39990</v>
      </c>
      <c r="G249" s="73">
        <v>1</v>
      </c>
      <c r="H249" s="73" t="s">
        <v>519</v>
      </c>
      <c r="I249" s="73" t="s">
        <v>2</v>
      </c>
      <c r="J249" s="73" t="s">
        <v>506</v>
      </c>
    </row>
    <row r="250" spans="1:10" s="38" customFormat="1" ht="12.75" customHeight="1">
      <c r="A250" s="76" t="s">
        <v>189</v>
      </c>
      <c r="B250" s="76" t="s">
        <v>268</v>
      </c>
      <c r="C250" s="76" t="s">
        <v>269</v>
      </c>
      <c r="D250" s="76" t="s">
        <v>520</v>
      </c>
      <c r="E250" s="77">
        <v>39995</v>
      </c>
      <c r="F250" s="77">
        <v>39997</v>
      </c>
      <c r="G250" s="76">
        <v>2</v>
      </c>
      <c r="H250" s="76" t="s">
        <v>519</v>
      </c>
      <c r="I250" s="76" t="s">
        <v>2</v>
      </c>
      <c r="J250" s="76" t="s">
        <v>506</v>
      </c>
    </row>
    <row r="251" spans="1:10" ht="12.75" customHeight="1">
      <c r="A251" s="28"/>
      <c r="B251" s="50">
        <f>SUM(IF(FREQUENCY(MATCH(B165:B250,B165:B250,0),MATCH(B165:B250,B165:B250,0))&gt;0,1))</f>
        <v>37</v>
      </c>
      <c r="C251" s="29"/>
      <c r="D251" s="29">
        <f>COUNTA(D165:D250)</f>
        <v>86</v>
      </c>
      <c r="E251" s="29"/>
      <c r="F251" s="29"/>
      <c r="G251" s="29">
        <f>SUM(G165:G250)</f>
        <v>317</v>
      </c>
      <c r="H251" s="28"/>
      <c r="I251" s="28"/>
      <c r="J251" s="41"/>
    </row>
    <row r="252" spans="1:10" ht="12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41"/>
    </row>
    <row r="253" spans="1:10" ht="12.75" customHeight="1">
      <c r="A253" s="73" t="s">
        <v>272</v>
      </c>
      <c r="B253" s="73" t="s">
        <v>273</v>
      </c>
      <c r="C253" s="73" t="s">
        <v>274</v>
      </c>
      <c r="D253" s="73" t="s">
        <v>150</v>
      </c>
      <c r="E253" s="74">
        <v>40046</v>
      </c>
      <c r="F253" s="74">
        <v>40048</v>
      </c>
      <c r="G253" s="73">
        <v>2</v>
      </c>
      <c r="H253" s="73" t="s">
        <v>479</v>
      </c>
      <c r="I253" s="73" t="s">
        <v>151</v>
      </c>
      <c r="J253" s="73" t="s">
        <v>506</v>
      </c>
    </row>
    <row r="254" spans="1:10" ht="12.75" customHeight="1">
      <c r="A254" s="73" t="s">
        <v>272</v>
      </c>
      <c r="B254" s="73" t="s">
        <v>273</v>
      </c>
      <c r="C254" s="73" t="s">
        <v>274</v>
      </c>
      <c r="D254" s="73" t="s">
        <v>520</v>
      </c>
      <c r="E254" s="74">
        <v>39988</v>
      </c>
      <c r="F254" s="74">
        <v>39990</v>
      </c>
      <c r="G254" s="73">
        <v>2</v>
      </c>
      <c r="H254" s="73" t="s">
        <v>519</v>
      </c>
      <c r="I254" s="73" t="s">
        <v>2</v>
      </c>
      <c r="J254" s="73" t="s">
        <v>506</v>
      </c>
    </row>
    <row r="255" spans="1:10" ht="12.75" customHeight="1">
      <c r="A255" s="73" t="s">
        <v>272</v>
      </c>
      <c r="B255" s="73" t="s">
        <v>275</v>
      </c>
      <c r="C255" s="73" t="s">
        <v>276</v>
      </c>
      <c r="D255" s="73" t="s">
        <v>150</v>
      </c>
      <c r="E255" s="74">
        <v>40046</v>
      </c>
      <c r="F255" s="74">
        <v>40048</v>
      </c>
      <c r="G255" s="73">
        <v>2</v>
      </c>
      <c r="H255" s="73" t="s">
        <v>479</v>
      </c>
      <c r="I255" s="73" t="s">
        <v>151</v>
      </c>
      <c r="J255" s="73" t="s">
        <v>506</v>
      </c>
    </row>
    <row r="256" spans="1:10" ht="12.75" customHeight="1">
      <c r="A256" s="73" t="s">
        <v>272</v>
      </c>
      <c r="B256" s="73" t="s">
        <v>277</v>
      </c>
      <c r="C256" s="73" t="s">
        <v>278</v>
      </c>
      <c r="D256" s="73" t="s">
        <v>150</v>
      </c>
      <c r="E256" s="74">
        <v>40046</v>
      </c>
      <c r="F256" s="74">
        <v>40049</v>
      </c>
      <c r="G256" s="73">
        <v>3</v>
      </c>
      <c r="H256" s="73" t="s">
        <v>479</v>
      </c>
      <c r="I256" s="73" t="s">
        <v>151</v>
      </c>
      <c r="J256" s="73" t="s">
        <v>506</v>
      </c>
    </row>
    <row r="257" spans="1:10" ht="12.75" customHeight="1">
      <c r="A257" s="73" t="s">
        <v>272</v>
      </c>
      <c r="B257" s="73" t="s">
        <v>279</v>
      </c>
      <c r="C257" s="73" t="s">
        <v>280</v>
      </c>
      <c r="D257" s="73" t="s">
        <v>150</v>
      </c>
      <c r="E257" s="74">
        <v>40046</v>
      </c>
      <c r="F257" s="74">
        <v>40048</v>
      </c>
      <c r="G257" s="73">
        <v>2</v>
      </c>
      <c r="H257" s="73" t="s">
        <v>479</v>
      </c>
      <c r="I257" s="73" t="s">
        <v>151</v>
      </c>
      <c r="J257" s="73" t="s">
        <v>506</v>
      </c>
    </row>
    <row r="258" spans="1:10" ht="12.75" customHeight="1">
      <c r="A258" s="73" t="s">
        <v>272</v>
      </c>
      <c r="B258" s="73" t="s">
        <v>279</v>
      </c>
      <c r="C258" s="73" t="s">
        <v>280</v>
      </c>
      <c r="D258" s="73" t="s">
        <v>520</v>
      </c>
      <c r="E258" s="74">
        <v>39988</v>
      </c>
      <c r="F258" s="74">
        <v>39990</v>
      </c>
      <c r="G258" s="73">
        <v>2</v>
      </c>
      <c r="H258" s="73" t="s">
        <v>519</v>
      </c>
      <c r="I258" s="73" t="s">
        <v>2</v>
      </c>
      <c r="J258" s="73" t="s">
        <v>506</v>
      </c>
    </row>
    <row r="259" spans="1:10" ht="12.75" customHeight="1">
      <c r="A259" s="73" t="s">
        <v>272</v>
      </c>
      <c r="B259" s="73" t="s">
        <v>279</v>
      </c>
      <c r="C259" s="73" t="s">
        <v>280</v>
      </c>
      <c r="D259" s="73" t="s">
        <v>520</v>
      </c>
      <c r="E259" s="74">
        <v>40016</v>
      </c>
      <c r="F259" s="74">
        <v>40019</v>
      </c>
      <c r="G259" s="73">
        <v>3</v>
      </c>
      <c r="H259" s="73" t="s">
        <v>519</v>
      </c>
      <c r="I259" s="73" t="s">
        <v>2</v>
      </c>
      <c r="J259" s="73" t="s">
        <v>506</v>
      </c>
    </row>
    <row r="260" spans="1:10" ht="12.75" customHeight="1">
      <c r="A260" s="73" t="s">
        <v>272</v>
      </c>
      <c r="B260" s="73" t="s">
        <v>281</v>
      </c>
      <c r="C260" s="73" t="s">
        <v>282</v>
      </c>
      <c r="D260" s="73" t="s">
        <v>150</v>
      </c>
      <c r="E260" s="74">
        <v>40046</v>
      </c>
      <c r="F260" s="74">
        <v>40048</v>
      </c>
      <c r="G260" s="73">
        <v>2</v>
      </c>
      <c r="H260" s="73" t="s">
        <v>479</v>
      </c>
      <c r="I260" s="73" t="s">
        <v>151</v>
      </c>
      <c r="J260" s="73" t="s">
        <v>506</v>
      </c>
    </row>
    <row r="261" spans="1:10" ht="12.75" customHeight="1">
      <c r="A261" s="73" t="s">
        <v>272</v>
      </c>
      <c r="B261" s="73" t="s">
        <v>281</v>
      </c>
      <c r="C261" s="73" t="s">
        <v>282</v>
      </c>
      <c r="D261" s="73" t="s">
        <v>520</v>
      </c>
      <c r="E261" s="74">
        <v>39988</v>
      </c>
      <c r="F261" s="74">
        <v>39990</v>
      </c>
      <c r="G261" s="73">
        <v>2</v>
      </c>
      <c r="H261" s="73" t="s">
        <v>519</v>
      </c>
      <c r="I261" s="73" t="s">
        <v>2</v>
      </c>
      <c r="J261" s="73" t="s">
        <v>506</v>
      </c>
    </row>
    <row r="262" spans="1:10" ht="12.75" customHeight="1">
      <c r="A262" s="73" t="s">
        <v>272</v>
      </c>
      <c r="B262" s="73" t="s">
        <v>283</v>
      </c>
      <c r="C262" s="73" t="s">
        <v>284</v>
      </c>
      <c r="D262" s="73" t="s">
        <v>150</v>
      </c>
      <c r="E262" s="74">
        <v>40046</v>
      </c>
      <c r="F262" s="74">
        <v>40049</v>
      </c>
      <c r="G262" s="73">
        <v>3</v>
      </c>
      <c r="H262" s="73" t="s">
        <v>479</v>
      </c>
      <c r="I262" s="73" t="s">
        <v>151</v>
      </c>
      <c r="J262" s="73" t="s">
        <v>506</v>
      </c>
    </row>
    <row r="263" spans="1:10" ht="12.75" customHeight="1">
      <c r="A263" s="73" t="s">
        <v>272</v>
      </c>
      <c r="B263" s="73" t="s">
        <v>285</v>
      </c>
      <c r="C263" s="73" t="s">
        <v>286</v>
      </c>
      <c r="D263" s="73" t="s">
        <v>150</v>
      </c>
      <c r="E263" s="74">
        <v>40046</v>
      </c>
      <c r="F263" s="74">
        <v>40049</v>
      </c>
      <c r="G263" s="73">
        <v>3</v>
      </c>
      <c r="H263" s="73" t="s">
        <v>479</v>
      </c>
      <c r="I263" s="73" t="s">
        <v>151</v>
      </c>
      <c r="J263" s="73" t="s">
        <v>506</v>
      </c>
    </row>
    <row r="264" spans="1:10" ht="12.75" customHeight="1">
      <c r="A264" s="73" t="s">
        <v>272</v>
      </c>
      <c r="B264" s="73" t="s">
        <v>287</v>
      </c>
      <c r="C264" s="73" t="s">
        <v>288</v>
      </c>
      <c r="D264" s="73" t="s">
        <v>150</v>
      </c>
      <c r="E264" s="74">
        <v>40046</v>
      </c>
      <c r="F264" s="74">
        <v>40049</v>
      </c>
      <c r="G264" s="73">
        <v>3</v>
      </c>
      <c r="H264" s="73" t="s">
        <v>479</v>
      </c>
      <c r="I264" s="73" t="s">
        <v>151</v>
      </c>
      <c r="J264" s="73" t="s">
        <v>506</v>
      </c>
    </row>
    <row r="265" spans="1:10" ht="12.75" customHeight="1">
      <c r="A265" s="73" t="s">
        <v>272</v>
      </c>
      <c r="B265" s="73" t="s">
        <v>289</v>
      </c>
      <c r="C265" s="73" t="s">
        <v>290</v>
      </c>
      <c r="D265" s="73" t="s">
        <v>150</v>
      </c>
      <c r="E265" s="74">
        <v>40046</v>
      </c>
      <c r="F265" s="74">
        <v>40049</v>
      </c>
      <c r="G265" s="73">
        <v>3</v>
      </c>
      <c r="H265" s="73" t="s">
        <v>479</v>
      </c>
      <c r="I265" s="73" t="s">
        <v>151</v>
      </c>
      <c r="J265" s="73" t="s">
        <v>506</v>
      </c>
    </row>
    <row r="266" spans="1:10" ht="12.75" customHeight="1">
      <c r="A266" s="73" t="s">
        <v>272</v>
      </c>
      <c r="B266" s="73" t="s">
        <v>291</v>
      </c>
      <c r="C266" s="73" t="s">
        <v>292</v>
      </c>
      <c r="D266" s="73" t="s">
        <v>150</v>
      </c>
      <c r="E266" s="74">
        <v>40046</v>
      </c>
      <c r="F266" s="74">
        <v>40049</v>
      </c>
      <c r="G266" s="73">
        <v>3</v>
      </c>
      <c r="H266" s="73" t="s">
        <v>479</v>
      </c>
      <c r="I266" s="73" t="s">
        <v>151</v>
      </c>
      <c r="J266" s="73" t="s">
        <v>506</v>
      </c>
    </row>
    <row r="267" spans="1:10" ht="12.75" customHeight="1">
      <c r="A267" s="73" t="s">
        <v>272</v>
      </c>
      <c r="B267" s="73" t="s">
        <v>293</v>
      </c>
      <c r="C267" s="73" t="s">
        <v>294</v>
      </c>
      <c r="D267" s="73" t="s">
        <v>150</v>
      </c>
      <c r="E267" s="74">
        <v>40046</v>
      </c>
      <c r="F267" s="74">
        <v>40049</v>
      </c>
      <c r="G267" s="73">
        <v>3</v>
      </c>
      <c r="H267" s="73" t="s">
        <v>479</v>
      </c>
      <c r="I267" s="73" t="s">
        <v>151</v>
      </c>
      <c r="J267" s="73" t="s">
        <v>506</v>
      </c>
    </row>
    <row r="268" spans="1:10" ht="12.75" customHeight="1">
      <c r="A268" s="73" t="s">
        <v>272</v>
      </c>
      <c r="B268" s="73" t="s">
        <v>548</v>
      </c>
      <c r="C268" s="73" t="s">
        <v>295</v>
      </c>
      <c r="D268" s="73" t="s">
        <v>150</v>
      </c>
      <c r="E268" s="74">
        <v>40046</v>
      </c>
      <c r="F268" s="74">
        <v>40048</v>
      </c>
      <c r="G268" s="73">
        <v>2</v>
      </c>
      <c r="H268" s="73" t="s">
        <v>479</v>
      </c>
      <c r="I268" s="73" t="s">
        <v>151</v>
      </c>
      <c r="J268" s="73" t="s">
        <v>506</v>
      </c>
    </row>
    <row r="269" spans="1:10" ht="12.75" customHeight="1">
      <c r="A269" s="73" t="s">
        <v>272</v>
      </c>
      <c r="B269" s="73" t="s">
        <v>548</v>
      </c>
      <c r="C269" s="73" t="s">
        <v>295</v>
      </c>
      <c r="D269" s="73" t="s">
        <v>520</v>
      </c>
      <c r="E269" s="74">
        <v>40016</v>
      </c>
      <c r="F269" s="74">
        <v>40018</v>
      </c>
      <c r="G269" s="73">
        <v>2</v>
      </c>
      <c r="H269" s="73" t="s">
        <v>519</v>
      </c>
      <c r="I269" s="73" t="s">
        <v>2</v>
      </c>
      <c r="J269" s="73" t="s">
        <v>506</v>
      </c>
    </row>
    <row r="270" spans="1:10" ht="12.75" customHeight="1">
      <c r="A270" s="73" t="s">
        <v>272</v>
      </c>
      <c r="B270" s="73" t="s">
        <v>296</v>
      </c>
      <c r="C270" s="73" t="s">
        <v>297</v>
      </c>
      <c r="D270" s="73" t="s">
        <v>150</v>
      </c>
      <c r="E270" s="74">
        <v>40046</v>
      </c>
      <c r="F270" s="74">
        <v>40048</v>
      </c>
      <c r="G270" s="73">
        <v>2</v>
      </c>
      <c r="H270" s="73" t="s">
        <v>479</v>
      </c>
      <c r="I270" s="73" t="s">
        <v>151</v>
      </c>
      <c r="J270" s="73" t="s">
        <v>506</v>
      </c>
    </row>
    <row r="271" spans="1:10" ht="12.75" customHeight="1">
      <c r="A271" s="73" t="s">
        <v>272</v>
      </c>
      <c r="B271" s="73" t="s">
        <v>296</v>
      </c>
      <c r="C271" s="73" t="s">
        <v>297</v>
      </c>
      <c r="D271" s="73" t="s">
        <v>520</v>
      </c>
      <c r="E271" s="74">
        <v>39988</v>
      </c>
      <c r="F271" s="74">
        <v>39990</v>
      </c>
      <c r="G271" s="73">
        <v>2</v>
      </c>
      <c r="H271" s="73" t="s">
        <v>519</v>
      </c>
      <c r="I271" s="73" t="s">
        <v>2</v>
      </c>
      <c r="J271" s="73" t="s">
        <v>506</v>
      </c>
    </row>
    <row r="272" spans="1:10" ht="12.75" customHeight="1">
      <c r="A272" s="73" t="s">
        <v>272</v>
      </c>
      <c r="B272" s="73" t="s">
        <v>296</v>
      </c>
      <c r="C272" s="73" t="s">
        <v>297</v>
      </c>
      <c r="D272" s="73" t="s">
        <v>520</v>
      </c>
      <c r="E272" s="74">
        <v>40051</v>
      </c>
      <c r="F272" s="74">
        <v>40058</v>
      </c>
      <c r="G272" s="73">
        <v>7</v>
      </c>
      <c r="H272" s="73" t="s">
        <v>519</v>
      </c>
      <c r="I272" s="73" t="s">
        <v>2</v>
      </c>
      <c r="J272" s="73" t="s">
        <v>506</v>
      </c>
    </row>
    <row r="273" spans="1:10" ht="12.75" customHeight="1">
      <c r="A273" s="73" t="s">
        <v>272</v>
      </c>
      <c r="B273" s="73" t="s">
        <v>298</v>
      </c>
      <c r="C273" s="73" t="s">
        <v>299</v>
      </c>
      <c r="D273" s="73" t="s">
        <v>150</v>
      </c>
      <c r="E273" s="74">
        <v>40046</v>
      </c>
      <c r="F273" s="74">
        <v>40048</v>
      </c>
      <c r="G273" s="73">
        <v>2</v>
      </c>
      <c r="H273" s="73" t="s">
        <v>479</v>
      </c>
      <c r="I273" s="73" t="s">
        <v>151</v>
      </c>
      <c r="J273" s="73" t="s">
        <v>506</v>
      </c>
    </row>
    <row r="274" spans="1:10" ht="12.75" customHeight="1">
      <c r="A274" s="76" t="s">
        <v>272</v>
      </c>
      <c r="B274" s="76" t="s">
        <v>298</v>
      </c>
      <c r="C274" s="76" t="s">
        <v>299</v>
      </c>
      <c r="D274" s="76" t="s">
        <v>520</v>
      </c>
      <c r="E274" s="77">
        <v>39987</v>
      </c>
      <c r="F274" s="77">
        <v>39997</v>
      </c>
      <c r="G274" s="76">
        <v>10</v>
      </c>
      <c r="H274" s="76" t="s">
        <v>519</v>
      </c>
      <c r="I274" s="76" t="s">
        <v>2</v>
      </c>
      <c r="J274" s="76" t="s">
        <v>506</v>
      </c>
    </row>
    <row r="275" spans="1:10" ht="12.75" customHeight="1">
      <c r="A275" s="28"/>
      <c r="B275" s="50">
        <f>SUM(IF(FREQUENCY(MATCH(B253:B274,B253:B274,0),MATCH(B253:B274,B253:B274,0))&gt;0,1))</f>
        <v>14</v>
      </c>
      <c r="C275" s="29"/>
      <c r="D275" s="29">
        <f>COUNTA(D253:D274)</f>
        <v>22</v>
      </c>
      <c r="E275" s="29"/>
      <c r="F275" s="29"/>
      <c r="G275" s="29">
        <f>SUM(G253:G274)</f>
        <v>65</v>
      </c>
      <c r="H275" s="28"/>
      <c r="I275" s="28"/>
      <c r="J275" s="41"/>
    </row>
    <row r="276" spans="1:10" ht="12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41"/>
    </row>
    <row r="277" spans="1:10" s="38" customFormat="1" ht="12.75" customHeight="1">
      <c r="A277" s="73" t="s">
        <v>300</v>
      </c>
      <c r="B277" s="73" t="s">
        <v>301</v>
      </c>
      <c r="C277" s="73" t="s">
        <v>302</v>
      </c>
      <c r="D277" s="73" t="s">
        <v>520</v>
      </c>
      <c r="E277" s="74">
        <v>39989</v>
      </c>
      <c r="F277" s="74">
        <v>39990</v>
      </c>
      <c r="G277" s="73">
        <v>1</v>
      </c>
      <c r="H277" s="73" t="s">
        <v>519</v>
      </c>
      <c r="I277" s="73" t="s">
        <v>2</v>
      </c>
      <c r="J277" s="73" t="s">
        <v>506</v>
      </c>
    </row>
    <row r="278" spans="1:10" s="38" customFormat="1" ht="12.75" customHeight="1">
      <c r="A278" s="73" t="s">
        <v>300</v>
      </c>
      <c r="B278" s="73" t="s">
        <v>301</v>
      </c>
      <c r="C278" s="73" t="s">
        <v>302</v>
      </c>
      <c r="D278" s="73" t="s">
        <v>520</v>
      </c>
      <c r="E278" s="74">
        <v>39995</v>
      </c>
      <c r="F278" s="74">
        <v>39996</v>
      </c>
      <c r="G278" s="73">
        <v>1</v>
      </c>
      <c r="H278" s="73" t="s">
        <v>519</v>
      </c>
      <c r="I278" s="73" t="s">
        <v>2</v>
      </c>
      <c r="J278" s="73" t="s">
        <v>506</v>
      </c>
    </row>
    <row r="279" spans="1:10" s="38" customFormat="1" ht="12.75" customHeight="1">
      <c r="A279" s="73" t="s">
        <v>300</v>
      </c>
      <c r="B279" s="73" t="s">
        <v>301</v>
      </c>
      <c r="C279" s="73" t="s">
        <v>302</v>
      </c>
      <c r="D279" s="73" t="s">
        <v>520</v>
      </c>
      <c r="E279" s="74">
        <v>40038</v>
      </c>
      <c r="F279" s="74">
        <v>40039</v>
      </c>
      <c r="G279" s="73">
        <v>1</v>
      </c>
      <c r="H279" s="73" t="s">
        <v>519</v>
      </c>
      <c r="I279" s="73" t="s">
        <v>2</v>
      </c>
      <c r="J279" s="73" t="s">
        <v>506</v>
      </c>
    </row>
    <row r="280" spans="1:10" s="38" customFormat="1" ht="12.75" customHeight="1">
      <c r="A280" s="73" t="s">
        <v>300</v>
      </c>
      <c r="B280" s="73" t="s">
        <v>303</v>
      </c>
      <c r="C280" s="73" t="s">
        <v>304</v>
      </c>
      <c r="D280" s="73" t="s">
        <v>520</v>
      </c>
      <c r="E280" s="74">
        <v>39974</v>
      </c>
      <c r="F280" s="74">
        <v>39974</v>
      </c>
      <c r="G280" s="73">
        <v>1</v>
      </c>
      <c r="H280" s="73" t="s">
        <v>519</v>
      </c>
      <c r="I280" s="73" t="s">
        <v>2</v>
      </c>
      <c r="J280" s="73" t="s">
        <v>506</v>
      </c>
    </row>
    <row r="281" spans="1:10" s="38" customFormat="1" ht="12.75" customHeight="1">
      <c r="A281" s="73" t="s">
        <v>300</v>
      </c>
      <c r="B281" s="73" t="s">
        <v>303</v>
      </c>
      <c r="C281" s="73" t="s">
        <v>304</v>
      </c>
      <c r="D281" s="73" t="s">
        <v>520</v>
      </c>
      <c r="E281" s="74">
        <v>39989</v>
      </c>
      <c r="F281" s="74">
        <v>39990</v>
      </c>
      <c r="G281" s="73">
        <v>1</v>
      </c>
      <c r="H281" s="73" t="s">
        <v>519</v>
      </c>
      <c r="I281" s="73" t="s">
        <v>2</v>
      </c>
      <c r="J281" s="73" t="s">
        <v>506</v>
      </c>
    </row>
    <row r="282" spans="1:10" s="38" customFormat="1" ht="12.75" customHeight="1">
      <c r="A282" s="73" t="s">
        <v>300</v>
      </c>
      <c r="B282" s="73" t="s">
        <v>305</v>
      </c>
      <c r="C282" s="73" t="s">
        <v>193</v>
      </c>
      <c r="D282" s="73" t="s">
        <v>520</v>
      </c>
      <c r="E282" s="74">
        <v>39989</v>
      </c>
      <c r="F282" s="74">
        <v>39990</v>
      </c>
      <c r="G282" s="73">
        <v>1</v>
      </c>
      <c r="H282" s="73" t="s">
        <v>519</v>
      </c>
      <c r="I282" s="73" t="s">
        <v>2</v>
      </c>
      <c r="J282" s="73" t="s">
        <v>506</v>
      </c>
    </row>
    <row r="283" spans="1:10" s="38" customFormat="1" ht="12.75" customHeight="1">
      <c r="A283" s="73" t="s">
        <v>300</v>
      </c>
      <c r="B283" s="73" t="s">
        <v>305</v>
      </c>
      <c r="C283" s="73" t="s">
        <v>193</v>
      </c>
      <c r="D283" s="73" t="s">
        <v>520</v>
      </c>
      <c r="E283" s="74">
        <v>40002</v>
      </c>
      <c r="F283" s="74">
        <v>40004</v>
      </c>
      <c r="G283" s="73">
        <v>2</v>
      </c>
      <c r="H283" s="73" t="s">
        <v>519</v>
      </c>
      <c r="I283" s="73" t="s">
        <v>2</v>
      </c>
      <c r="J283" s="73" t="s">
        <v>506</v>
      </c>
    </row>
    <row r="284" spans="1:10" s="38" customFormat="1" ht="12.75" customHeight="1">
      <c r="A284" s="73" t="s">
        <v>300</v>
      </c>
      <c r="B284" s="73" t="s">
        <v>305</v>
      </c>
      <c r="C284" s="73" t="s">
        <v>193</v>
      </c>
      <c r="D284" s="73" t="s">
        <v>520</v>
      </c>
      <c r="E284" s="74">
        <v>40016</v>
      </c>
      <c r="F284" s="74">
        <v>40018</v>
      </c>
      <c r="G284" s="73">
        <v>2</v>
      </c>
      <c r="H284" s="73" t="s">
        <v>519</v>
      </c>
      <c r="I284" s="73" t="s">
        <v>2</v>
      </c>
      <c r="J284" s="73" t="s">
        <v>506</v>
      </c>
    </row>
    <row r="285" spans="1:10" s="38" customFormat="1" ht="12.75" customHeight="1">
      <c r="A285" s="73" t="s">
        <v>300</v>
      </c>
      <c r="B285" s="73" t="s">
        <v>306</v>
      </c>
      <c r="C285" s="73" t="s">
        <v>307</v>
      </c>
      <c r="D285" s="73" t="s">
        <v>520</v>
      </c>
      <c r="E285" s="74">
        <v>40017</v>
      </c>
      <c r="F285" s="74">
        <v>40018</v>
      </c>
      <c r="G285" s="73">
        <v>1</v>
      </c>
      <c r="H285" s="73" t="s">
        <v>519</v>
      </c>
      <c r="I285" s="73" t="s">
        <v>2</v>
      </c>
      <c r="J285" s="73" t="s">
        <v>506</v>
      </c>
    </row>
    <row r="286" spans="1:10" s="38" customFormat="1" ht="12.75" customHeight="1">
      <c r="A286" s="73" t="s">
        <v>300</v>
      </c>
      <c r="B286" s="73" t="s">
        <v>306</v>
      </c>
      <c r="C286" s="73" t="s">
        <v>307</v>
      </c>
      <c r="D286" s="73" t="s">
        <v>520</v>
      </c>
      <c r="E286" s="74">
        <v>40045</v>
      </c>
      <c r="F286" s="74">
        <v>40046</v>
      </c>
      <c r="G286" s="73">
        <v>1</v>
      </c>
      <c r="H286" s="73" t="s">
        <v>519</v>
      </c>
      <c r="I286" s="73" t="s">
        <v>2</v>
      </c>
      <c r="J286" s="73" t="s">
        <v>506</v>
      </c>
    </row>
    <row r="287" spans="1:10" s="38" customFormat="1" ht="12.75" customHeight="1">
      <c r="A287" s="73" t="s">
        <v>300</v>
      </c>
      <c r="B287" s="73" t="s">
        <v>308</v>
      </c>
      <c r="C287" s="73" t="s">
        <v>309</v>
      </c>
      <c r="D287" s="73" t="s">
        <v>520</v>
      </c>
      <c r="E287" s="74">
        <v>39989</v>
      </c>
      <c r="F287" s="74">
        <v>39990</v>
      </c>
      <c r="G287" s="73">
        <v>1</v>
      </c>
      <c r="H287" s="73" t="s">
        <v>519</v>
      </c>
      <c r="I287" s="73" t="s">
        <v>2</v>
      </c>
      <c r="J287" s="73" t="s">
        <v>506</v>
      </c>
    </row>
    <row r="288" spans="1:10" s="38" customFormat="1" ht="12.75" customHeight="1">
      <c r="A288" s="73" t="s">
        <v>300</v>
      </c>
      <c r="B288" s="73" t="s">
        <v>308</v>
      </c>
      <c r="C288" s="73" t="s">
        <v>309</v>
      </c>
      <c r="D288" s="73" t="s">
        <v>520</v>
      </c>
      <c r="E288" s="74">
        <v>39995</v>
      </c>
      <c r="F288" s="74">
        <v>40003</v>
      </c>
      <c r="G288" s="73">
        <v>8</v>
      </c>
      <c r="H288" s="73" t="s">
        <v>519</v>
      </c>
      <c r="I288" s="73" t="s">
        <v>2</v>
      </c>
      <c r="J288" s="73" t="s">
        <v>506</v>
      </c>
    </row>
    <row r="289" spans="1:10" s="38" customFormat="1" ht="12.75" customHeight="1">
      <c r="A289" s="73" t="s">
        <v>300</v>
      </c>
      <c r="B289" s="73" t="s">
        <v>308</v>
      </c>
      <c r="C289" s="73" t="s">
        <v>309</v>
      </c>
      <c r="D289" s="73" t="s">
        <v>520</v>
      </c>
      <c r="E289" s="74">
        <v>40038</v>
      </c>
      <c r="F289" s="74">
        <v>40039</v>
      </c>
      <c r="G289" s="73">
        <v>1</v>
      </c>
      <c r="H289" s="73" t="s">
        <v>519</v>
      </c>
      <c r="I289" s="73" t="s">
        <v>2</v>
      </c>
      <c r="J289" s="73" t="s">
        <v>506</v>
      </c>
    </row>
    <row r="290" spans="1:10" s="38" customFormat="1" ht="12.75" customHeight="1">
      <c r="A290" s="73" t="s">
        <v>300</v>
      </c>
      <c r="B290" s="73" t="s">
        <v>310</v>
      </c>
      <c r="C290" s="73" t="s">
        <v>311</v>
      </c>
      <c r="D290" s="73" t="s">
        <v>520</v>
      </c>
      <c r="E290" s="74">
        <v>39995</v>
      </c>
      <c r="F290" s="74">
        <v>39996</v>
      </c>
      <c r="G290" s="73">
        <v>1</v>
      </c>
      <c r="H290" s="73" t="s">
        <v>519</v>
      </c>
      <c r="I290" s="73" t="s">
        <v>2</v>
      </c>
      <c r="J290" s="73" t="s">
        <v>506</v>
      </c>
    </row>
    <row r="291" spans="1:10" s="38" customFormat="1" ht="12.75" customHeight="1">
      <c r="A291" s="73" t="s">
        <v>300</v>
      </c>
      <c r="B291" s="73" t="s">
        <v>310</v>
      </c>
      <c r="C291" s="73" t="s">
        <v>311</v>
      </c>
      <c r="D291" s="73" t="s">
        <v>520</v>
      </c>
      <c r="E291" s="74">
        <v>40017</v>
      </c>
      <c r="F291" s="74">
        <v>40023</v>
      </c>
      <c r="G291" s="73">
        <v>6</v>
      </c>
      <c r="H291" s="73" t="s">
        <v>519</v>
      </c>
      <c r="I291" s="73" t="s">
        <v>2</v>
      </c>
      <c r="J291" s="73" t="s">
        <v>506</v>
      </c>
    </row>
    <row r="292" spans="1:10" s="38" customFormat="1" ht="12.75" customHeight="1">
      <c r="A292" s="73" t="s">
        <v>300</v>
      </c>
      <c r="B292" s="73" t="s">
        <v>310</v>
      </c>
      <c r="C292" s="73" t="s">
        <v>311</v>
      </c>
      <c r="D292" s="73" t="s">
        <v>520</v>
      </c>
      <c r="E292" s="74">
        <v>40038</v>
      </c>
      <c r="F292" s="74">
        <v>40039</v>
      </c>
      <c r="G292" s="73">
        <v>1</v>
      </c>
      <c r="H292" s="73" t="s">
        <v>519</v>
      </c>
      <c r="I292" s="73" t="s">
        <v>2</v>
      </c>
      <c r="J292" s="73" t="s">
        <v>506</v>
      </c>
    </row>
    <row r="293" spans="1:10" s="38" customFormat="1" ht="12.75" customHeight="1">
      <c r="A293" s="73" t="s">
        <v>300</v>
      </c>
      <c r="B293" s="73" t="s">
        <v>312</v>
      </c>
      <c r="C293" s="73" t="s">
        <v>313</v>
      </c>
      <c r="D293" s="73" t="s">
        <v>520</v>
      </c>
      <c r="E293" s="74">
        <v>40031</v>
      </c>
      <c r="F293" s="74">
        <v>40032</v>
      </c>
      <c r="G293" s="73">
        <v>1</v>
      </c>
      <c r="H293" s="73" t="s">
        <v>519</v>
      </c>
      <c r="I293" s="73" t="s">
        <v>2</v>
      </c>
      <c r="J293" s="73" t="s">
        <v>506</v>
      </c>
    </row>
    <row r="294" spans="1:10" s="38" customFormat="1" ht="12.75" customHeight="1">
      <c r="A294" s="73" t="s">
        <v>300</v>
      </c>
      <c r="B294" s="73" t="s">
        <v>314</v>
      </c>
      <c r="C294" s="73" t="s">
        <v>315</v>
      </c>
      <c r="D294" s="73" t="s">
        <v>520</v>
      </c>
      <c r="E294" s="74">
        <v>39989</v>
      </c>
      <c r="F294" s="74">
        <v>39990</v>
      </c>
      <c r="G294" s="73">
        <v>1</v>
      </c>
      <c r="H294" s="73" t="s">
        <v>519</v>
      </c>
      <c r="I294" s="73" t="s">
        <v>2</v>
      </c>
      <c r="J294" s="73" t="s">
        <v>506</v>
      </c>
    </row>
    <row r="295" spans="1:10" s="38" customFormat="1" ht="12.75" customHeight="1">
      <c r="A295" s="73" t="s">
        <v>300</v>
      </c>
      <c r="B295" s="73" t="s">
        <v>314</v>
      </c>
      <c r="C295" s="73" t="s">
        <v>315</v>
      </c>
      <c r="D295" s="73" t="s">
        <v>520</v>
      </c>
      <c r="E295" s="74">
        <v>40038</v>
      </c>
      <c r="F295" s="74">
        <v>40039</v>
      </c>
      <c r="G295" s="73">
        <v>1</v>
      </c>
      <c r="H295" s="73" t="s">
        <v>519</v>
      </c>
      <c r="I295" s="73" t="s">
        <v>2</v>
      </c>
      <c r="J295" s="73" t="s">
        <v>506</v>
      </c>
    </row>
    <row r="296" spans="1:10" s="38" customFormat="1" ht="12.75" customHeight="1">
      <c r="A296" s="73" t="s">
        <v>300</v>
      </c>
      <c r="B296" s="73" t="s">
        <v>317</v>
      </c>
      <c r="C296" s="73" t="s">
        <v>318</v>
      </c>
      <c r="D296" s="73" t="s">
        <v>520</v>
      </c>
      <c r="E296" s="74">
        <v>39989</v>
      </c>
      <c r="F296" s="74">
        <v>39990</v>
      </c>
      <c r="G296" s="73">
        <v>1</v>
      </c>
      <c r="H296" s="73" t="s">
        <v>519</v>
      </c>
      <c r="I296" s="73" t="s">
        <v>2</v>
      </c>
      <c r="J296" s="73" t="s">
        <v>506</v>
      </c>
    </row>
    <row r="297" spans="1:10" s="38" customFormat="1" ht="12.75" customHeight="1">
      <c r="A297" s="73" t="s">
        <v>300</v>
      </c>
      <c r="B297" s="73" t="s">
        <v>319</v>
      </c>
      <c r="C297" s="73" t="s">
        <v>320</v>
      </c>
      <c r="D297" s="73" t="s">
        <v>520</v>
      </c>
      <c r="E297" s="74">
        <v>39995</v>
      </c>
      <c r="F297" s="74">
        <v>39996</v>
      </c>
      <c r="G297" s="73">
        <v>1</v>
      </c>
      <c r="H297" s="73" t="s">
        <v>519</v>
      </c>
      <c r="I297" s="73" t="s">
        <v>2</v>
      </c>
      <c r="J297" s="73" t="s">
        <v>506</v>
      </c>
    </row>
    <row r="298" spans="1:10" s="38" customFormat="1" ht="12.75" customHeight="1">
      <c r="A298" s="73" t="s">
        <v>300</v>
      </c>
      <c r="B298" s="73" t="s">
        <v>319</v>
      </c>
      <c r="C298" s="73" t="s">
        <v>320</v>
      </c>
      <c r="D298" s="73" t="s">
        <v>520</v>
      </c>
      <c r="E298" s="74">
        <v>40003</v>
      </c>
      <c r="F298" s="74">
        <v>40004</v>
      </c>
      <c r="G298" s="73">
        <v>1</v>
      </c>
      <c r="H298" s="73" t="s">
        <v>519</v>
      </c>
      <c r="I298" s="73" t="s">
        <v>2</v>
      </c>
      <c r="J298" s="73" t="s">
        <v>506</v>
      </c>
    </row>
    <row r="299" spans="1:10" s="38" customFormat="1" ht="12.75" customHeight="1">
      <c r="A299" s="73" t="s">
        <v>300</v>
      </c>
      <c r="B299" s="73" t="s">
        <v>321</v>
      </c>
      <c r="C299" s="73" t="s">
        <v>322</v>
      </c>
      <c r="D299" s="73" t="s">
        <v>520</v>
      </c>
      <c r="E299" s="74">
        <v>39989</v>
      </c>
      <c r="F299" s="74">
        <v>39990</v>
      </c>
      <c r="G299" s="73">
        <v>1</v>
      </c>
      <c r="H299" s="73" t="s">
        <v>519</v>
      </c>
      <c r="I299" s="73" t="s">
        <v>2</v>
      </c>
      <c r="J299" s="73" t="s">
        <v>506</v>
      </c>
    </row>
    <row r="300" spans="1:10" s="38" customFormat="1" ht="12.75" customHeight="1">
      <c r="A300" s="73" t="s">
        <v>300</v>
      </c>
      <c r="B300" s="73" t="s">
        <v>321</v>
      </c>
      <c r="C300" s="73" t="s">
        <v>322</v>
      </c>
      <c r="D300" s="73" t="s">
        <v>520</v>
      </c>
      <c r="E300" s="74">
        <v>40017</v>
      </c>
      <c r="F300" s="74">
        <v>40023</v>
      </c>
      <c r="G300" s="73">
        <v>6</v>
      </c>
      <c r="H300" s="73" t="s">
        <v>519</v>
      </c>
      <c r="I300" s="73" t="s">
        <v>2</v>
      </c>
      <c r="J300" s="73" t="s">
        <v>506</v>
      </c>
    </row>
    <row r="301" spans="1:10" s="38" customFormat="1" ht="12.75" customHeight="1">
      <c r="A301" s="73" t="s">
        <v>300</v>
      </c>
      <c r="B301" s="73" t="s">
        <v>323</v>
      </c>
      <c r="C301" s="73" t="s">
        <v>324</v>
      </c>
      <c r="D301" s="73" t="s">
        <v>520</v>
      </c>
      <c r="E301" s="74">
        <v>39989</v>
      </c>
      <c r="F301" s="74">
        <v>39995</v>
      </c>
      <c r="G301" s="73">
        <v>6</v>
      </c>
      <c r="H301" s="73" t="s">
        <v>519</v>
      </c>
      <c r="I301" s="73" t="s">
        <v>2</v>
      </c>
      <c r="J301" s="73" t="s">
        <v>506</v>
      </c>
    </row>
    <row r="302" spans="1:10" s="38" customFormat="1" ht="12.75" customHeight="1">
      <c r="A302" s="73" t="s">
        <v>300</v>
      </c>
      <c r="B302" s="73" t="s">
        <v>323</v>
      </c>
      <c r="C302" s="73" t="s">
        <v>324</v>
      </c>
      <c r="D302" s="73" t="s">
        <v>520</v>
      </c>
      <c r="E302" s="74">
        <v>40045</v>
      </c>
      <c r="F302" s="74">
        <v>40058</v>
      </c>
      <c r="G302" s="73">
        <v>13</v>
      </c>
      <c r="H302" s="73" t="s">
        <v>519</v>
      </c>
      <c r="I302" s="73" t="s">
        <v>2</v>
      </c>
      <c r="J302" s="73" t="s">
        <v>506</v>
      </c>
    </row>
    <row r="303" spans="1:10" s="38" customFormat="1" ht="12.75" customHeight="1">
      <c r="A303" s="73" t="s">
        <v>300</v>
      </c>
      <c r="B303" s="73" t="s">
        <v>325</v>
      </c>
      <c r="C303" s="73" t="s">
        <v>326</v>
      </c>
      <c r="D303" s="73" t="s">
        <v>520</v>
      </c>
      <c r="E303" s="74">
        <v>39989</v>
      </c>
      <c r="F303" s="74">
        <v>39991</v>
      </c>
      <c r="G303" s="73">
        <v>2</v>
      </c>
      <c r="H303" s="73" t="s">
        <v>519</v>
      </c>
      <c r="I303" s="73" t="s">
        <v>2</v>
      </c>
      <c r="J303" s="73" t="s">
        <v>506</v>
      </c>
    </row>
    <row r="304" spans="1:10" s="38" customFormat="1" ht="12.75" customHeight="1">
      <c r="A304" s="73" t="s">
        <v>300</v>
      </c>
      <c r="B304" s="73" t="s">
        <v>325</v>
      </c>
      <c r="C304" s="73" t="s">
        <v>326</v>
      </c>
      <c r="D304" s="73" t="s">
        <v>520</v>
      </c>
      <c r="E304" s="74">
        <v>40016</v>
      </c>
      <c r="F304" s="74">
        <v>40022</v>
      </c>
      <c r="G304" s="73">
        <v>6</v>
      </c>
      <c r="H304" s="73" t="s">
        <v>519</v>
      </c>
      <c r="I304" s="73" t="s">
        <v>2</v>
      </c>
      <c r="J304" s="73" t="s">
        <v>506</v>
      </c>
    </row>
    <row r="305" spans="1:10" s="38" customFormat="1" ht="12.75" customHeight="1">
      <c r="A305" s="73" t="s">
        <v>300</v>
      </c>
      <c r="B305" s="73" t="s">
        <v>327</v>
      </c>
      <c r="C305" s="73" t="s">
        <v>328</v>
      </c>
      <c r="D305" s="73" t="s">
        <v>520</v>
      </c>
      <c r="E305" s="74">
        <v>39989</v>
      </c>
      <c r="F305" s="74">
        <v>39990</v>
      </c>
      <c r="G305" s="73">
        <v>1</v>
      </c>
      <c r="H305" s="73" t="s">
        <v>519</v>
      </c>
      <c r="I305" s="73" t="s">
        <v>2</v>
      </c>
      <c r="J305" s="73" t="s">
        <v>506</v>
      </c>
    </row>
    <row r="306" spans="1:10" s="38" customFormat="1" ht="12.75" customHeight="1">
      <c r="A306" s="73" t="s">
        <v>300</v>
      </c>
      <c r="B306" s="73" t="s">
        <v>329</v>
      </c>
      <c r="C306" s="73" t="s">
        <v>330</v>
      </c>
      <c r="D306" s="73" t="s">
        <v>520</v>
      </c>
      <c r="E306" s="74">
        <v>39980</v>
      </c>
      <c r="F306" s="74">
        <v>39982</v>
      </c>
      <c r="G306" s="73">
        <v>2</v>
      </c>
      <c r="H306" s="73" t="s">
        <v>519</v>
      </c>
      <c r="I306" s="73" t="s">
        <v>2</v>
      </c>
      <c r="J306" s="73" t="s">
        <v>506</v>
      </c>
    </row>
    <row r="307" spans="1:10" s="38" customFormat="1" ht="12.75" customHeight="1">
      <c r="A307" s="73" t="s">
        <v>300</v>
      </c>
      <c r="B307" s="73" t="s">
        <v>329</v>
      </c>
      <c r="C307" s="73" t="s">
        <v>330</v>
      </c>
      <c r="D307" s="73" t="s">
        <v>520</v>
      </c>
      <c r="E307" s="74">
        <v>39990</v>
      </c>
      <c r="F307" s="74">
        <v>40003</v>
      </c>
      <c r="G307" s="73">
        <v>13</v>
      </c>
      <c r="H307" s="73" t="s">
        <v>519</v>
      </c>
      <c r="I307" s="73" t="s">
        <v>2</v>
      </c>
      <c r="J307" s="73" t="s">
        <v>506</v>
      </c>
    </row>
    <row r="308" spans="1:10" s="38" customFormat="1" ht="12.75" customHeight="1">
      <c r="A308" s="73" t="s">
        <v>300</v>
      </c>
      <c r="B308" s="73" t="s">
        <v>329</v>
      </c>
      <c r="C308" s="73" t="s">
        <v>330</v>
      </c>
      <c r="D308" s="73" t="s">
        <v>520</v>
      </c>
      <c r="E308" s="74">
        <v>40009</v>
      </c>
      <c r="F308" s="74">
        <v>40011</v>
      </c>
      <c r="G308" s="73">
        <v>2</v>
      </c>
      <c r="H308" s="73" t="s">
        <v>519</v>
      </c>
      <c r="I308" s="73" t="s">
        <v>2</v>
      </c>
      <c r="J308" s="73" t="s">
        <v>506</v>
      </c>
    </row>
    <row r="309" spans="1:10" s="38" customFormat="1" ht="12.75" customHeight="1">
      <c r="A309" s="73" t="s">
        <v>300</v>
      </c>
      <c r="B309" s="73" t="s">
        <v>329</v>
      </c>
      <c r="C309" s="73" t="s">
        <v>330</v>
      </c>
      <c r="D309" s="73" t="s">
        <v>520</v>
      </c>
      <c r="E309" s="74">
        <v>40016</v>
      </c>
      <c r="F309" s="74">
        <v>40029</v>
      </c>
      <c r="G309" s="73">
        <v>13</v>
      </c>
      <c r="H309" s="73" t="s">
        <v>519</v>
      </c>
      <c r="I309" s="73" t="s">
        <v>2</v>
      </c>
      <c r="J309" s="73" t="s">
        <v>506</v>
      </c>
    </row>
    <row r="310" spans="1:10" s="38" customFormat="1" ht="12.75" customHeight="1">
      <c r="A310" s="73" t="s">
        <v>300</v>
      </c>
      <c r="B310" s="73" t="s">
        <v>329</v>
      </c>
      <c r="C310" s="73" t="s">
        <v>330</v>
      </c>
      <c r="D310" s="73" t="s">
        <v>520</v>
      </c>
      <c r="E310" s="74">
        <v>40051</v>
      </c>
      <c r="F310" s="74">
        <v>40052</v>
      </c>
      <c r="G310" s="73">
        <v>1</v>
      </c>
      <c r="H310" s="73" t="s">
        <v>519</v>
      </c>
      <c r="I310" s="73" t="s">
        <v>2</v>
      </c>
      <c r="J310" s="73" t="s">
        <v>506</v>
      </c>
    </row>
    <row r="311" spans="1:10" s="38" customFormat="1" ht="12.75" customHeight="1">
      <c r="A311" s="73" t="s">
        <v>300</v>
      </c>
      <c r="B311" s="73" t="s">
        <v>329</v>
      </c>
      <c r="C311" s="73" t="s">
        <v>330</v>
      </c>
      <c r="D311" s="73" t="s">
        <v>520</v>
      </c>
      <c r="E311" s="74">
        <v>40058</v>
      </c>
      <c r="F311" s="74">
        <v>40064</v>
      </c>
      <c r="G311" s="73">
        <v>6</v>
      </c>
      <c r="H311" s="73" t="s">
        <v>519</v>
      </c>
      <c r="I311" s="73" t="s">
        <v>2</v>
      </c>
      <c r="J311" s="73" t="s">
        <v>506</v>
      </c>
    </row>
    <row r="312" spans="1:10" s="38" customFormat="1" ht="12.75" customHeight="1">
      <c r="A312" s="73" t="s">
        <v>300</v>
      </c>
      <c r="B312" s="73" t="s">
        <v>331</v>
      </c>
      <c r="C312" s="73" t="s">
        <v>332</v>
      </c>
      <c r="D312" s="73" t="s">
        <v>150</v>
      </c>
      <c r="E312" s="74">
        <v>39992</v>
      </c>
      <c r="F312" s="74">
        <v>39993</v>
      </c>
      <c r="G312" s="73">
        <v>1</v>
      </c>
      <c r="H312" s="73" t="s">
        <v>479</v>
      </c>
      <c r="I312" s="73" t="s">
        <v>151</v>
      </c>
      <c r="J312" s="73" t="s">
        <v>506</v>
      </c>
    </row>
    <row r="313" spans="1:10" s="38" customFormat="1" ht="12.75" customHeight="1">
      <c r="A313" s="73" t="s">
        <v>300</v>
      </c>
      <c r="B313" s="73" t="s">
        <v>331</v>
      </c>
      <c r="C313" s="73" t="s">
        <v>332</v>
      </c>
      <c r="D313" s="73" t="s">
        <v>150</v>
      </c>
      <c r="E313" s="74">
        <v>40015</v>
      </c>
      <c r="F313" s="74">
        <v>40016</v>
      </c>
      <c r="G313" s="73">
        <v>1</v>
      </c>
      <c r="H313" s="73" t="s">
        <v>479</v>
      </c>
      <c r="I313" s="73" t="s">
        <v>151</v>
      </c>
      <c r="J313" s="73" t="s">
        <v>506</v>
      </c>
    </row>
    <row r="314" spans="1:10" s="38" customFormat="1" ht="12.75" customHeight="1">
      <c r="A314" s="73" t="s">
        <v>300</v>
      </c>
      <c r="B314" s="73" t="s">
        <v>331</v>
      </c>
      <c r="C314" s="73" t="s">
        <v>332</v>
      </c>
      <c r="D314" s="73" t="s">
        <v>150</v>
      </c>
      <c r="E314" s="74">
        <v>40032</v>
      </c>
      <c r="F314" s="74">
        <v>40033</v>
      </c>
      <c r="G314" s="73">
        <v>1</v>
      </c>
      <c r="H314" s="73" t="s">
        <v>479</v>
      </c>
      <c r="I314" s="73" t="s">
        <v>151</v>
      </c>
      <c r="J314" s="73" t="s">
        <v>506</v>
      </c>
    </row>
    <row r="315" spans="1:10" s="38" customFormat="1" ht="12.75" customHeight="1">
      <c r="A315" s="73" t="s">
        <v>300</v>
      </c>
      <c r="B315" s="73" t="s">
        <v>331</v>
      </c>
      <c r="C315" s="73" t="s">
        <v>332</v>
      </c>
      <c r="D315" s="73" t="s">
        <v>150</v>
      </c>
      <c r="E315" s="74">
        <v>40034</v>
      </c>
      <c r="F315" s="74">
        <v>40035</v>
      </c>
      <c r="G315" s="73">
        <v>1</v>
      </c>
      <c r="H315" s="73" t="s">
        <v>479</v>
      </c>
      <c r="I315" s="73" t="s">
        <v>151</v>
      </c>
      <c r="J315" s="73" t="s">
        <v>506</v>
      </c>
    </row>
    <row r="316" spans="1:10" s="38" customFormat="1" ht="12.75" customHeight="1">
      <c r="A316" s="73" t="s">
        <v>300</v>
      </c>
      <c r="B316" s="73" t="s">
        <v>331</v>
      </c>
      <c r="C316" s="73" t="s">
        <v>332</v>
      </c>
      <c r="D316" s="73" t="s">
        <v>150</v>
      </c>
      <c r="E316" s="74">
        <v>40046</v>
      </c>
      <c r="F316" s="74">
        <v>40047</v>
      </c>
      <c r="G316" s="73">
        <v>1</v>
      </c>
      <c r="H316" s="73" t="s">
        <v>479</v>
      </c>
      <c r="I316" s="73" t="s">
        <v>151</v>
      </c>
      <c r="J316" s="73" t="s">
        <v>506</v>
      </c>
    </row>
    <row r="317" spans="1:10" s="38" customFormat="1" ht="12.75" customHeight="1">
      <c r="A317" s="73" t="s">
        <v>300</v>
      </c>
      <c r="B317" s="73" t="s">
        <v>331</v>
      </c>
      <c r="C317" s="73" t="s">
        <v>332</v>
      </c>
      <c r="D317" s="73" t="s">
        <v>150</v>
      </c>
      <c r="E317" s="74">
        <v>40051</v>
      </c>
      <c r="F317" s="74">
        <v>40052</v>
      </c>
      <c r="G317" s="73">
        <v>1</v>
      </c>
      <c r="H317" s="73" t="s">
        <v>479</v>
      </c>
      <c r="I317" s="73" t="s">
        <v>151</v>
      </c>
      <c r="J317" s="73" t="s">
        <v>506</v>
      </c>
    </row>
    <row r="318" spans="1:10" s="38" customFormat="1" ht="12.75" customHeight="1">
      <c r="A318" s="73" t="s">
        <v>300</v>
      </c>
      <c r="B318" s="73" t="s">
        <v>331</v>
      </c>
      <c r="C318" s="73" t="s">
        <v>332</v>
      </c>
      <c r="D318" s="73" t="s">
        <v>150</v>
      </c>
      <c r="E318" s="74">
        <v>40056</v>
      </c>
      <c r="F318" s="74">
        <v>40057</v>
      </c>
      <c r="G318" s="73">
        <v>1</v>
      </c>
      <c r="H318" s="73" t="s">
        <v>479</v>
      </c>
      <c r="I318" s="73" t="s">
        <v>151</v>
      </c>
      <c r="J318" s="73" t="s">
        <v>506</v>
      </c>
    </row>
    <row r="319" spans="1:10" s="38" customFormat="1" ht="12.75" customHeight="1">
      <c r="A319" s="73" t="s">
        <v>300</v>
      </c>
      <c r="B319" s="73" t="s">
        <v>331</v>
      </c>
      <c r="C319" s="73" t="s">
        <v>332</v>
      </c>
      <c r="D319" s="73" t="s">
        <v>150</v>
      </c>
      <c r="E319" s="74">
        <v>40060</v>
      </c>
      <c r="F319" s="74">
        <v>40061</v>
      </c>
      <c r="G319" s="73">
        <v>1</v>
      </c>
      <c r="H319" s="73" t="s">
        <v>479</v>
      </c>
      <c r="I319" s="73" t="s">
        <v>151</v>
      </c>
      <c r="J319" s="73" t="s">
        <v>506</v>
      </c>
    </row>
    <row r="320" spans="1:10" s="38" customFormat="1" ht="12.75" customHeight="1">
      <c r="A320" s="73" t="s">
        <v>300</v>
      </c>
      <c r="B320" s="73" t="s">
        <v>331</v>
      </c>
      <c r="C320" s="73" t="s">
        <v>332</v>
      </c>
      <c r="D320" s="73" t="s">
        <v>520</v>
      </c>
      <c r="E320" s="74">
        <v>39976</v>
      </c>
      <c r="F320" s="74">
        <v>39983</v>
      </c>
      <c r="G320" s="73">
        <v>7</v>
      </c>
      <c r="H320" s="73" t="s">
        <v>519</v>
      </c>
      <c r="I320" s="73" t="s">
        <v>2</v>
      </c>
      <c r="J320" s="73" t="s">
        <v>506</v>
      </c>
    </row>
    <row r="321" spans="1:10" s="38" customFormat="1" ht="12.75" customHeight="1">
      <c r="A321" s="73" t="s">
        <v>300</v>
      </c>
      <c r="B321" s="73" t="s">
        <v>331</v>
      </c>
      <c r="C321" s="73" t="s">
        <v>332</v>
      </c>
      <c r="D321" s="73" t="s">
        <v>520</v>
      </c>
      <c r="E321" s="74">
        <v>39984</v>
      </c>
      <c r="F321" s="74">
        <v>39991</v>
      </c>
      <c r="G321" s="73">
        <v>7</v>
      </c>
      <c r="H321" s="73" t="s">
        <v>519</v>
      </c>
      <c r="I321" s="73" t="s">
        <v>2</v>
      </c>
      <c r="J321" s="73" t="s">
        <v>506</v>
      </c>
    </row>
    <row r="322" spans="1:10" s="38" customFormat="1" ht="12.75" customHeight="1">
      <c r="A322" s="73" t="s">
        <v>300</v>
      </c>
      <c r="B322" s="73" t="s">
        <v>331</v>
      </c>
      <c r="C322" s="73" t="s">
        <v>332</v>
      </c>
      <c r="D322" s="73" t="s">
        <v>520</v>
      </c>
      <c r="E322" s="74">
        <v>39997</v>
      </c>
      <c r="F322" s="74">
        <v>39998</v>
      </c>
      <c r="G322" s="73">
        <v>1</v>
      </c>
      <c r="H322" s="73" t="s">
        <v>519</v>
      </c>
      <c r="I322" s="73" t="s">
        <v>2</v>
      </c>
      <c r="J322" s="73" t="s">
        <v>506</v>
      </c>
    </row>
    <row r="323" spans="1:10" s="38" customFormat="1" ht="12.75" customHeight="1">
      <c r="A323" s="73" t="s">
        <v>300</v>
      </c>
      <c r="B323" s="73" t="s">
        <v>331</v>
      </c>
      <c r="C323" s="73" t="s">
        <v>332</v>
      </c>
      <c r="D323" s="73" t="s">
        <v>520</v>
      </c>
      <c r="E323" s="74">
        <v>40003</v>
      </c>
      <c r="F323" s="74">
        <v>40005</v>
      </c>
      <c r="G323" s="73">
        <v>2</v>
      </c>
      <c r="H323" s="73" t="s">
        <v>519</v>
      </c>
      <c r="I323" s="73" t="s">
        <v>2</v>
      </c>
      <c r="J323" s="73" t="s">
        <v>506</v>
      </c>
    </row>
    <row r="324" spans="1:10" s="38" customFormat="1" ht="12.75" customHeight="1">
      <c r="A324" s="73" t="s">
        <v>300</v>
      </c>
      <c r="B324" s="73" t="s">
        <v>331</v>
      </c>
      <c r="C324" s="73" t="s">
        <v>332</v>
      </c>
      <c r="D324" s="73" t="s">
        <v>520</v>
      </c>
      <c r="E324" s="74">
        <v>40016</v>
      </c>
      <c r="F324" s="74">
        <v>40021</v>
      </c>
      <c r="G324" s="73">
        <v>5</v>
      </c>
      <c r="H324" s="73" t="s">
        <v>519</v>
      </c>
      <c r="I324" s="73" t="s">
        <v>2</v>
      </c>
      <c r="J324" s="73" t="s">
        <v>506</v>
      </c>
    </row>
    <row r="325" spans="1:10" s="38" customFormat="1" ht="12.75" customHeight="1">
      <c r="A325" s="73" t="s">
        <v>300</v>
      </c>
      <c r="B325" s="73" t="s">
        <v>331</v>
      </c>
      <c r="C325" s="73" t="s">
        <v>332</v>
      </c>
      <c r="D325" s="73" t="s">
        <v>520</v>
      </c>
      <c r="E325" s="74">
        <v>40029</v>
      </c>
      <c r="F325" s="74">
        <v>40030</v>
      </c>
      <c r="G325" s="73">
        <v>1</v>
      </c>
      <c r="H325" s="73" t="s">
        <v>519</v>
      </c>
      <c r="I325" s="73" t="s">
        <v>2</v>
      </c>
      <c r="J325" s="73" t="s">
        <v>506</v>
      </c>
    </row>
    <row r="326" spans="1:10" s="38" customFormat="1" ht="12.75" customHeight="1">
      <c r="A326" s="73" t="s">
        <v>300</v>
      </c>
      <c r="B326" s="73" t="s">
        <v>331</v>
      </c>
      <c r="C326" s="73" t="s">
        <v>332</v>
      </c>
      <c r="D326" s="73" t="s">
        <v>520</v>
      </c>
      <c r="E326" s="74">
        <v>40038</v>
      </c>
      <c r="F326" s="74">
        <v>40040</v>
      </c>
      <c r="G326" s="73">
        <v>2</v>
      </c>
      <c r="H326" s="73" t="s">
        <v>519</v>
      </c>
      <c r="I326" s="73" t="s">
        <v>2</v>
      </c>
      <c r="J326" s="73" t="s">
        <v>506</v>
      </c>
    </row>
    <row r="327" spans="1:10" s="38" customFormat="1" ht="12.75" customHeight="1">
      <c r="A327" s="73" t="s">
        <v>300</v>
      </c>
      <c r="B327" s="73" t="s">
        <v>331</v>
      </c>
      <c r="C327" s="73" t="s">
        <v>332</v>
      </c>
      <c r="D327" s="73" t="s">
        <v>152</v>
      </c>
      <c r="E327" s="74">
        <v>39983</v>
      </c>
      <c r="F327" s="74">
        <v>39984</v>
      </c>
      <c r="G327" s="73">
        <v>1</v>
      </c>
      <c r="H327" s="73" t="s">
        <v>153</v>
      </c>
      <c r="I327" s="73" t="s">
        <v>151</v>
      </c>
      <c r="J327" s="73" t="s">
        <v>506</v>
      </c>
    </row>
    <row r="328" spans="1:10" s="38" customFormat="1" ht="12.75" customHeight="1">
      <c r="A328" s="73" t="s">
        <v>300</v>
      </c>
      <c r="B328" s="73" t="s">
        <v>331</v>
      </c>
      <c r="C328" s="73" t="s">
        <v>332</v>
      </c>
      <c r="D328" s="73" t="s">
        <v>152</v>
      </c>
      <c r="E328" s="74">
        <v>39996</v>
      </c>
      <c r="F328" s="74">
        <v>39996</v>
      </c>
      <c r="G328" s="73">
        <v>1</v>
      </c>
      <c r="H328" s="73" t="s">
        <v>153</v>
      </c>
      <c r="I328" s="73" t="s">
        <v>151</v>
      </c>
      <c r="J328" s="73" t="s">
        <v>506</v>
      </c>
    </row>
    <row r="329" spans="1:10" s="38" customFormat="1" ht="12.75" customHeight="1">
      <c r="A329" s="73" t="s">
        <v>300</v>
      </c>
      <c r="B329" s="73" t="s">
        <v>331</v>
      </c>
      <c r="C329" s="73" t="s">
        <v>332</v>
      </c>
      <c r="D329" s="73" t="s">
        <v>152</v>
      </c>
      <c r="E329" s="74">
        <v>40006</v>
      </c>
      <c r="F329" s="74">
        <v>40007</v>
      </c>
      <c r="G329" s="73">
        <v>1</v>
      </c>
      <c r="H329" s="73" t="s">
        <v>153</v>
      </c>
      <c r="I329" s="73" t="s">
        <v>151</v>
      </c>
      <c r="J329" s="73" t="s">
        <v>506</v>
      </c>
    </row>
    <row r="330" spans="1:10" s="38" customFormat="1" ht="12.75" customHeight="1">
      <c r="A330" s="73" t="s">
        <v>300</v>
      </c>
      <c r="B330" s="73" t="s">
        <v>331</v>
      </c>
      <c r="C330" s="73" t="s">
        <v>332</v>
      </c>
      <c r="D330" s="73" t="s">
        <v>152</v>
      </c>
      <c r="E330" s="74">
        <v>40054</v>
      </c>
      <c r="F330" s="74">
        <v>40056</v>
      </c>
      <c r="G330" s="73">
        <v>2</v>
      </c>
      <c r="H330" s="73" t="s">
        <v>153</v>
      </c>
      <c r="I330" s="73" t="s">
        <v>151</v>
      </c>
      <c r="J330" s="73" t="s">
        <v>506</v>
      </c>
    </row>
    <row r="331" spans="1:10" s="38" customFormat="1" ht="12.75" customHeight="1">
      <c r="A331" s="73" t="s">
        <v>300</v>
      </c>
      <c r="B331" s="73" t="s">
        <v>334</v>
      </c>
      <c r="C331" s="73" t="s">
        <v>332</v>
      </c>
      <c r="D331" s="73" t="s">
        <v>150</v>
      </c>
      <c r="E331" s="74">
        <v>39986</v>
      </c>
      <c r="F331" s="74">
        <v>39987</v>
      </c>
      <c r="G331" s="73">
        <v>1</v>
      </c>
      <c r="H331" s="73" t="s">
        <v>479</v>
      </c>
      <c r="I331" s="73" t="s">
        <v>151</v>
      </c>
      <c r="J331" s="73" t="s">
        <v>506</v>
      </c>
    </row>
    <row r="332" spans="1:10" s="38" customFormat="1" ht="12.75" customHeight="1">
      <c r="A332" s="73" t="s">
        <v>300</v>
      </c>
      <c r="B332" s="73" t="s">
        <v>334</v>
      </c>
      <c r="C332" s="73" t="s">
        <v>332</v>
      </c>
      <c r="D332" s="73" t="s">
        <v>150</v>
      </c>
      <c r="E332" s="74">
        <v>40020</v>
      </c>
      <c r="F332" s="74">
        <v>40021</v>
      </c>
      <c r="G332" s="73">
        <v>1</v>
      </c>
      <c r="H332" s="73" t="s">
        <v>479</v>
      </c>
      <c r="I332" s="73" t="s">
        <v>151</v>
      </c>
      <c r="J332" s="73" t="s">
        <v>506</v>
      </c>
    </row>
    <row r="333" spans="1:10" s="38" customFormat="1" ht="12.75" customHeight="1">
      <c r="A333" s="73" t="s">
        <v>300</v>
      </c>
      <c r="B333" s="73" t="s">
        <v>334</v>
      </c>
      <c r="C333" s="73" t="s">
        <v>332</v>
      </c>
      <c r="D333" s="73" t="s">
        <v>150</v>
      </c>
      <c r="E333" s="74">
        <v>40029</v>
      </c>
      <c r="F333" s="74">
        <v>40030</v>
      </c>
      <c r="G333" s="73">
        <v>1</v>
      </c>
      <c r="H333" s="73" t="s">
        <v>479</v>
      </c>
      <c r="I333" s="73" t="s">
        <v>151</v>
      </c>
      <c r="J333" s="73" t="s">
        <v>506</v>
      </c>
    </row>
    <row r="334" spans="1:10" s="38" customFormat="1" ht="12.75" customHeight="1">
      <c r="A334" s="73" t="s">
        <v>300</v>
      </c>
      <c r="B334" s="73" t="s">
        <v>334</v>
      </c>
      <c r="C334" s="73" t="s">
        <v>332</v>
      </c>
      <c r="D334" s="73" t="s">
        <v>150</v>
      </c>
      <c r="E334" s="74">
        <v>40033</v>
      </c>
      <c r="F334" s="74">
        <v>40034</v>
      </c>
      <c r="G334" s="73">
        <v>1</v>
      </c>
      <c r="H334" s="73" t="s">
        <v>479</v>
      </c>
      <c r="I334" s="73" t="s">
        <v>151</v>
      </c>
      <c r="J334" s="73" t="s">
        <v>506</v>
      </c>
    </row>
    <row r="335" spans="1:10" s="38" customFormat="1" ht="12.75" customHeight="1">
      <c r="A335" s="73" t="s">
        <v>300</v>
      </c>
      <c r="B335" s="73" t="s">
        <v>334</v>
      </c>
      <c r="C335" s="73" t="s">
        <v>332</v>
      </c>
      <c r="D335" s="73" t="s">
        <v>150</v>
      </c>
      <c r="E335" s="74">
        <v>40059</v>
      </c>
      <c r="F335" s="74">
        <v>40060</v>
      </c>
      <c r="G335" s="73">
        <v>1</v>
      </c>
      <c r="H335" s="73" t="s">
        <v>479</v>
      </c>
      <c r="I335" s="73" t="s">
        <v>151</v>
      </c>
      <c r="J335" s="73" t="s">
        <v>506</v>
      </c>
    </row>
    <row r="336" spans="1:10" s="38" customFormat="1" ht="12.75" customHeight="1">
      <c r="A336" s="73" t="s">
        <v>300</v>
      </c>
      <c r="B336" s="73" t="s">
        <v>334</v>
      </c>
      <c r="C336" s="73" t="s">
        <v>332</v>
      </c>
      <c r="D336" s="73" t="s">
        <v>520</v>
      </c>
      <c r="E336" s="74">
        <v>39987</v>
      </c>
      <c r="F336" s="74">
        <v>39990</v>
      </c>
      <c r="G336" s="73">
        <v>3</v>
      </c>
      <c r="H336" s="73" t="s">
        <v>519</v>
      </c>
      <c r="I336" s="73" t="s">
        <v>2</v>
      </c>
      <c r="J336" s="73" t="s">
        <v>506</v>
      </c>
    </row>
    <row r="337" spans="1:10" s="38" customFormat="1" ht="12.75" customHeight="1">
      <c r="A337" s="73" t="s">
        <v>300</v>
      </c>
      <c r="B337" s="73" t="s">
        <v>334</v>
      </c>
      <c r="C337" s="73" t="s">
        <v>332</v>
      </c>
      <c r="D337" s="73" t="s">
        <v>520</v>
      </c>
      <c r="E337" s="74">
        <v>39992</v>
      </c>
      <c r="F337" s="74">
        <v>39993</v>
      </c>
      <c r="G337" s="73">
        <v>1</v>
      </c>
      <c r="H337" s="73" t="s">
        <v>519</v>
      </c>
      <c r="I337" s="73" t="s">
        <v>2</v>
      </c>
      <c r="J337" s="73" t="s">
        <v>506</v>
      </c>
    </row>
    <row r="338" spans="1:10" s="38" customFormat="1" ht="12.75" customHeight="1">
      <c r="A338" s="73" t="s">
        <v>300</v>
      </c>
      <c r="B338" s="73" t="s">
        <v>334</v>
      </c>
      <c r="C338" s="73" t="s">
        <v>332</v>
      </c>
      <c r="D338" s="73" t="s">
        <v>520</v>
      </c>
      <c r="E338" s="74">
        <v>39997</v>
      </c>
      <c r="F338" s="74">
        <v>39998</v>
      </c>
      <c r="G338" s="73">
        <v>1</v>
      </c>
      <c r="H338" s="73" t="s">
        <v>519</v>
      </c>
      <c r="I338" s="73" t="s">
        <v>2</v>
      </c>
      <c r="J338" s="73" t="s">
        <v>506</v>
      </c>
    </row>
    <row r="339" spans="1:10" s="38" customFormat="1" ht="12.75" customHeight="1">
      <c r="A339" s="73" t="s">
        <v>300</v>
      </c>
      <c r="B339" s="73" t="s">
        <v>334</v>
      </c>
      <c r="C339" s="73" t="s">
        <v>332</v>
      </c>
      <c r="D339" s="73" t="s">
        <v>520</v>
      </c>
      <c r="E339" s="74">
        <v>40010</v>
      </c>
      <c r="F339" s="74">
        <v>40011</v>
      </c>
      <c r="G339" s="73">
        <v>1</v>
      </c>
      <c r="H339" s="73" t="s">
        <v>519</v>
      </c>
      <c r="I339" s="73" t="s">
        <v>2</v>
      </c>
      <c r="J339" s="73" t="s">
        <v>506</v>
      </c>
    </row>
    <row r="340" spans="1:10" s="38" customFormat="1" ht="12.75" customHeight="1">
      <c r="A340" s="73" t="s">
        <v>300</v>
      </c>
      <c r="B340" s="73" t="s">
        <v>334</v>
      </c>
      <c r="C340" s="73" t="s">
        <v>332</v>
      </c>
      <c r="D340" s="73" t="s">
        <v>520</v>
      </c>
      <c r="E340" s="74">
        <v>40016</v>
      </c>
      <c r="F340" s="74">
        <v>40018</v>
      </c>
      <c r="G340" s="73">
        <v>2</v>
      </c>
      <c r="H340" s="73" t="s">
        <v>519</v>
      </c>
      <c r="I340" s="73" t="s">
        <v>2</v>
      </c>
      <c r="J340" s="73" t="s">
        <v>506</v>
      </c>
    </row>
    <row r="341" spans="1:10" s="38" customFormat="1" ht="12.75" customHeight="1">
      <c r="A341" s="73" t="s">
        <v>300</v>
      </c>
      <c r="B341" s="73" t="s">
        <v>334</v>
      </c>
      <c r="C341" s="73" t="s">
        <v>332</v>
      </c>
      <c r="D341" s="73" t="s">
        <v>520</v>
      </c>
      <c r="E341" s="74">
        <v>40019</v>
      </c>
      <c r="F341" s="74">
        <v>40020</v>
      </c>
      <c r="G341" s="73">
        <v>1</v>
      </c>
      <c r="H341" s="73" t="s">
        <v>519</v>
      </c>
      <c r="I341" s="73" t="s">
        <v>2</v>
      </c>
      <c r="J341" s="73" t="s">
        <v>506</v>
      </c>
    </row>
    <row r="342" spans="1:10" s="38" customFormat="1" ht="12.75" customHeight="1">
      <c r="A342" s="73" t="s">
        <v>300</v>
      </c>
      <c r="B342" s="73" t="s">
        <v>334</v>
      </c>
      <c r="C342" s="73" t="s">
        <v>332</v>
      </c>
      <c r="D342" s="73" t="s">
        <v>520</v>
      </c>
      <c r="E342" s="74">
        <v>40038</v>
      </c>
      <c r="F342" s="74">
        <v>40039</v>
      </c>
      <c r="G342" s="73">
        <v>1</v>
      </c>
      <c r="H342" s="73" t="s">
        <v>519</v>
      </c>
      <c r="I342" s="73" t="s">
        <v>2</v>
      </c>
      <c r="J342" s="73" t="s">
        <v>506</v>
      </c>
    </row>
    <row r="343" spans="1:10" s="38" customFormat="1" ht="12.75" customHeight="1">
      <c r="A343" s="73" t="s">
        <v>300</v>
      </c>
      <c r="B343" s="73" t="s">
        <v>334</v>
      </c>
      <c r="C343" s="73" t="s">
        <v>332</v>
      </c>
      <c r="D343" s="73" t="s">
        <v>520</v>
      </c>
      <c r="E343" s="74">
        <v>40049</v>
      </c>
      <c r="F343" s="74">
        <v>40050</v>
      </c>
      <c r="G343" s="73">
        <v>1</v>
      </c>
      <c r="H343" s="73" t="s">
        <v>519</v>
      </c>
      <c r="I343" s="73" t="s">
        <v>2</v>
      </c>
      <c r="J343" s="73" t="s">
        <v>506</v>
      </c>
    </row>
    <row r="344" spans="1:10" s="38" customFormat="1" ht="12.75" customHeight="1">
      <c r="A344" s="73" t="s">
        <v>300</v>
      </c>
      <c r="B344" s="73" t="s">
        <v>334</v>
      </c>
      <c r="C344" s="73" t="s">
        <v>332</v>
      </c>
      <c r="D344" s="73" t="s">
        <v>152</v>
      </c>
      <c r="E344" s="74">
        <v>39983</v>
      </c>
      <c r="F344" s="74">
        <v>39984</v>
      </c>
      <c r="G344" s="73">
        <v>1</v>
      </c>
      <c r="H344" s="73" t="s">
        <v>153</v>
      </c>
      <c r="I344" s="73" t="s">
        <v>151</v>
      </c>
      <c r="J344" s="73" t="s">
        <v>506</v>
      </c>
    </row>
    <row r="345" spans="1:10" s="38" customFormat="1" ht="12.75" customHeight="1">
      <c r="A345" s="73" t="s">
        <v>300</v>
      </c>
      <c r="B345" s="73" t="s">
        <v>334</v>
      </c>
      <c r="C345" s="73" t="s">
        <v>332</v>
      </c>
      <c r="D345" s="73" t="s">
        <v>152</v>
      </c>
      <c r="E345" s="74">
        <v>39996</v>
      </c>
      <c r="F345" s="74">
        <v>39997</v>
      </c>
      <c r="G345" s="73">
        <v>1</v>
      </c>
      <c r="H345" s="73" t="s">
        <v>153</v>
      </c>
      <c r="I345" s="73" t="s">
        <v>151</v>
      </c>
      <c r="J345" s="73" t="s">
        <v>506</v>
      </c>
    </row>
    <row r="346" spans="1:10" s="38" customFormat="1" ht="12.75" customHeight="1">
      <c r="A346" s="73" t="s">
        <v>300</v>
      </c>
      <c r="B346" s="73" t="s">
        <v>334</v>
      </c>
      <c r="C346" s="73" t="s">
        <v>332</v>
      </c>
      <c r="D346" s="73" t="s">
        <v>152</v>
      </c>
      <c r="E346" s="74">
        <v>40006</v>
      </c>
      <c r="F346" s="74">
        <v>40007</v>
      </c>
      <c r="G346" s="73">
        <v>1</v>
      </c>
      <c r="H346" s="73" t="s">
        <v>153</v>
      </c>
      <c r="I346" s="73" t="s">
        <v>151</v>
      </c>
      <c r="J346" s="73" t="s">
        <v>506</v>
      </c>
    </row>
    <row r="347" spans="1:10" s="38" customFormat="1" ht="12.75" customHeight="1">
      <c r="A347" s="73" t="s">
        <v>300</v>
      </c>
      <c r="B347" s="73" t="s">
        <v>334</v>
      </c>
      <c r="C347" s="73" t="s">
        <v>332</v>
      </c>
      <c r="D347" s="73" t="s">
        <v>152</v>
      </c>
      <c r="E347" s="74">
        <v>40015</v>
      </c>
      <c r="F347" s="74">
        <v>40016</v>
      </c>
      <c r="G347" s="73">
        <v>1</v>
      </c>
      <c r="H347" s="73" t="s">
        <v>153</v>
      </c>
      <c r="I347" s="73" t="s">
        <v>151</v>
      </c>
      <c r="J347" s="73" t="s">
        <v>506</v>
      </c>
    </row>
    <row r="348" spans="1:10" s="38" customFormat="1" ht="12.75" customHeight="1">
      <c r="A348" s="73" t="s">
        <v>300</v>
      </c>
      <c r="B348" s="73" t="s">
        <v>334</v>
      </c>
      <c r="C348" s="73" t="s">
        <v>332</v>
      </c>
      <c r="D348" s="73" t="s">
        <v>152</v>
      </c>
      <c r="E348" s="74">
        <v>40018</v>
      </c>
      <c r="F348" s="74">
        <v>40019</v>
      </c>
      <c r="G348" s="73">
        <v>1</v>
      </c>
      <c r="H348" s="73" t="s">
        <v>153</v>
      </c>
      <c r="I348" s="73" t="s">
        <v>151</v>
      </c>
      <c r="J348" s="73" t="s">
        <v>506</v>
      </c>
    </row>
    <row r="349" spans="1:10" s="38" customFormat="1" ht="12.75" customHeight="1">
      <c r="A349" s="73" t="s">
        <v>300</v>
      </c>
      <c r="B349" s="73" t="s">
        <v>334</v>
      </c>
      <c r="C349" s="73" t="s">
        <v>332</v>
      </c>
      <c r="D349" s="73" t="s">
        <v>152</v>
      </c>
      <c r="E349" s="74">
        <v>40054</v>
      </c>
      <c r="F349" s="74">
        <v>40056</v>
      </c>
      <c r="G349" s="73">
        <v>2</v>
      </c>
      <c r="H349" s="73" t="s">
        <v>153</v>
      </c>
      <c r="I349" s="73" t="s">
        <v>151</v>
      </c>
      <c r="J349" s="73" t="s">
        <v>506</v>
      </c>
    </row>
    <row r="350" spans="1:10" s="38" customFormat="1" ht="12.75" customHeight="1">
      <c r="A350" s="73" t="s">
        <v>300</v>
      </c>
      <c r="B350" s="73" t="s">
        <v>335</v>
      </c>
      <c r="C350" s="73" t="s">
        <v>332</v>
      </c>
      <c r="D350" s="73" t="s">
        <v>150</v>
      </c>
      <c r="E350" s="74">
        <v>39986</v>
      </c>
      <c r="F350" s="74">
        <v>39987</v>
      </c>
      <c r="G350" s="73">
        <v>1</v>
      </c>
      <c r="H350" s="73" t="s">
        <v>479</v>
      </c>
      <c r="I350" s="73" t="s">
        <v>151</v>
      </c>
      <c r="J350" s="73" t="s">
        <v>506</v>
      </c>
    </row>
    <row r="351" spans="1:10" s="38" customFormat="1" ht="12.75" customHeight="1">
      <c r="A351" s="73" t="s">
        <v>300</v>
      </c>
      <c r="B351" s="73" t="s">
        <v>335</v>
      </c>
      <c r="C351" s="73" t="s">
        <v>332</v>
      </c>
      <c r="D351" s="73" t="s">
        <v>150</v>
      </c>
      <c r="E351" s="74">
        <v>39992</v>
      </c>
      <c r="F351" s="74">
        <v>39993</v>
      </c>
      <c r="G351" s="73">
        <v>1</v>
      </c>
      <c r="H351" s="73" t="s">
        <v>479</v>
      </c>
      <c r="I351" s="73" t="s">
        <v>151</v>
      </c>
      <c r="J351" s="73" t="s">
        <v>506</v>
      </c>
    </row>
    <row r="352" spans="1:10" s="38" customFormat="1" ht="12.75" customHeight="1">
      <c r="A352" s="73" t="s">
        <v>300</v>
      </c>
      <c r="B352" s="73" t="s">
        <v>335</v>
      </c>
      <c r="C352" s="73" t="s">
        <v>332</v>
      </c>
      <c r="D352" s="73" t="s">
        <v>150</v>
      </c>
      <c r="E352" s="74">
        <v>40016</v>
      </c>
      <c r="F352" s="74">
        <v>40017</v>
      </c>
      <c r="G352" s="73">
        <v>1</v>
      </c>
      <c r="H352" s="73" t="s">
        <v>479</v>
      </c>
      <c r="I352" s="73" t="s">
        <v>151</v>
      </c>
      <c r="J352" s="73" t="s">
        <v>506</v>
      </c>
    </row>
    <row r="353" spans="1:10" s="38" customFormat="1" ht="12.75" customHeight="1">
      <c r="A353" s="73" t="s">
        <v>300</v>
      </c>
      <c r="B353" s="73" t="s">
        <v>335</v>
      </c>
      <c r="C353" s="73" t="s">
        <v>332</v>
      </c>
      <c r="D353" s="73" t="s">
        <v>150</v>
      </c>
      <c r="E353" s="74">
        <v>40019</v>
      </c>
      <c r="F353" s="74">
        <v>40020</v>
      </c>
      <c r="G353" s="73">
        <v>1</v>
      </c>
      <c r="H353" s="73" t="s">
        <v>479</v>
      </c>
      <c r="I353" s="73" t="s">
        <v>151</v>
      </c>
      <c r="J353" s="73" t="s">
        <v>506</v>
      </c>
    </row>
    <row r="354" spans="1:10" s="38" customFormat="1" ht="12.75" customHeight="1">
      <c r="A354" s="73" t="s">
        <v>300</v>
      </c>
      <c r="B354" s="73" t="s">
        <v>335</v>
      </c>
      <c r="C354" s="73" t="s">
        <v>332</v>
      </c>
      <c r="D354" s="73" t="s">
        <v>150</v>
      </c>
      <c r="E354" s="74">
        <v>40020</v>
      </c>
      <c r="F354" s="74">
        <v>40021</v>
      </c>
      <c r="G354" s="73">
        <v>1</v>
      </c>
      <c r="H354" s="73" t="s">
        <v>479</v>
      </c>
      <c r="I354" s="73" t="s">
        <v>151</v>
      </c>
      <c r="J354" s="73" t="s">
        <v>506</v>
      </c>
    </row>
    <row r="355" spans="1:10" s="38" customFormat="1" ht="12.75" customHeight="1">
      <c r="A355" s="73" t="s">
        <v>300</v>
      </c>
      <c r="B355" s="73" t="s">
        <v>335</v>
      </c>
      <c r="C355" s="73" t="s">
        <v>332</v>
      </c>
      <c r="D355" s="73" t="s">
        <v>150</v>
      </c>
      <c r="E355" s="74">
        <v>40028</v>
      </c>
      <c r="F355" s="74">
        <v>40030</v>
      </c>
      <c r="G355" s="73">
        <v>2</v>
      </c>
      <c r="H355" s="73" t="s">
        <v>479</v>
      </c>
      <c r="I355" s="73" t="s">
        <v>151</v>
      </c>
      <c r="J355" s="73" t="s">
        <v>506</v>
      </c>
    </row>
    <row r="356" spans="1:10" s="38" customFormat="1" ht="12.75" customHeight="1">
      <c r="A356" s="73" t="s">
        <v>300</v>
      </c>
      <c r="B356" s="73" t="s">
        <v>335</v>
      </c>
      <c r="C356" s="73" t="s">
        <v>332</v>
      </c>
      <c r="D356" s="73" t="s">
        <v>150</v>
      </c>
      <c r="E356" s="74">
        <v>40034</v>
      </c>
      <c r="F356" s="74">
        <v>40035</v>
      </c>
      <c r="G356" s="73">
        <v>1</v>
      </c>
      <c r="H356" s="73" t="s">
        <v>479</v>
      </c>
      <c r="I356" s="73" t="s">
        <v>151</v>
      </c>
      <c r="J356" s="73" t="s">
        <v>506</v>
      </c>
    </row>
    <row r="357" spans="1:10" s="38" customFormat="1" ht="12.75" customHeight="1">
      <c r="A357" s="73" t="s">
        <v>300</v>
      </c>
      <c r="B357" s="73" t="s">
        <v>335</v>
      </c>
      <c r="C357" s="73" t="s">
        <v>332</v>
      </c>
      <c r="D357" s="73" t="s">
        <v>150</v>
      </c>
      <c r="E357" s="74">
        <v>40039</v>
      </c>
      <c r="F357" s="74">
        <v>40040</v>
      </c>
      <c r="G357" s="73">
        <v>1</v>
      </c>
      <c r="H357" s="73" t="s">
        <v>479</v>
      </c>
      <c r="I357" s="73" t="s">
        <v>151</v>
      </c>
      <c r="J357" s="73" t="s">
        <v>506</v>
      </c>
    </row>
    <row r="358" spans="1:10" s="38" customFormat="1" ht="12.75" customHeight="1">
      <c r="A358" s="73" t="s">
        <v>300</v>
      </c>
      <c r="B358" s="73" t="s">
        <v>335</v>
      </c>
      <c r="C358" s="73" t="s">
        <v>332</v>
      </c>
      <c r="D358" s="73" t="s">
        <v>150</v>
      </c>
      <c r="E358" s="74">
        <v>40046</v>
      </c>
      <c r="F358" s="74">
        <v>40047</v>
      </c>
      <c r="G358" s="73">
        <v>1</v>
      </c>
      <c r="H358" s="73" t="s">
        <v>479</v>
      </c>
      <c r="I358" s="73" t="s">
        <v>151</v>
      </c>
      <c r="J358" s="73" t="s">
        <v>506</v>
      </c>
    </row>
    <row r="359" spans="1:10" s="38" customFormat="1" ht="12.75" customHeight="1">
      <c r="A359" s="73" t="s">
        <v>300</v>
      </c>
      <c r="B359" s="73" t="s">
        <v>335</v>
      </c>
      <c r="C359" s="73" t="s">
        <v>332</v>
      </c>
      <c r="D359" s="73" t="s">
        <v>150</v>
      </c>
      <c r="E359" s="74">
        <v>40049</v>
      </c>
      <c r="F359" s="74">
        <v>40050</v>
      </c>
      <c r="G359" s="73">
        <v>1</v>
      </c>
      <c r="H359" s="73" t="s">
        <v>479</v>
      </c>
      <c r="I359" s="73" t="s">
        <v>151</v>
      </c>
      <c r="J359" s="73" t="s">
        <v>506</v>
      </c>
    </row>
    <row r="360" spans="1:10" s="38" customFormat="1" ht="12.75" customHeight="1">
      <c r="A360" s="73" t="s">
        <v>300</v>
      </c>
      <c r="B360" s="73" t="s">
        <v>335</v>
      </c>
      <c r="C360" s="73" t="s">
        <v>332</v>
      </c>
      <c r="D360" s="73" t="s">
        <v>150</v>
      </c>
      <c r="E360" s="74">
        <v>40051</v>
      </c>
      <c r="F360" s="74">
        <v>40052</v>
      </c>
      <c r="G360" s="73">
        <v>1</v>
      </c>
      <c r="H360" s="73" t="s">
        <v>479</v>
      </c>
      <c r="I360" s="73" t="s">
        <v>151</v>
      </c>
      <c r="J360" s="73" t="s">
        <v>506</v>
      </c>
    </row>
    <row r="361" spans="1:10" s="38" customFormat="1" ht="12.75" customHeight="1">
      <c r="A361" s="73" t="s">
        <v>300</v>
      </c>
      <c r="B361" s="73" t="s">
        <v>335</v>
      </c>
      <c r="C361" s="73" t="s">
        <v>332</v>
      </c>
      <c r="D361" s="73" t="s">
        <v>150</v>
      </c>
      <c r="E361" s="74">
        <v>40059</v>
      </c>
      <c r="F361" s="74">
        <v>40064</v>
      </c>
      <c r="G361" s="73">
        <v>5</v>
      </c>
      <c r="H361" s="73" t="s">
        <v>479</v>
      </c>
      <c r="I361" s="73" t="s">
        <v>151</v>
      </c>
      <c r="J361" s="73" t="s">
        <v>506</v>
      </c>
    </row>
    <row r="362" spans="1:10" s="38" customFormat="1" ht="12.75" customHeight="1">
      <c r="A362" s="73" t="s">
        <v>300</v>
      </c>
      <c r="B362" s="73" t="s">
        <v>335</v>
      </c>
      <c r="C362" s="73" t="s">
        <v>332</v>
      </c>
      <c r="D362" s="73" t="s">
        <v>520</v>
      </c>
      <c r="E362" s="74">
        <v>39987</v>
      </c>
      <c r="F362" s="74">
        <v>39990</v>
      </c>
      <c r="G362" s="73">
        <v>3</v>
      </c>
      <c r="H362" s="73" t="s">
        <v>519</v>
      </c>
      <c r="I362" s="73" t="s">
        <v>2</v>
      </c>
      <c r="J362" s="73" t="s">
        <v>506</v>
      </c>
    </row>
    <row r="363" spans="1:10" s="38" customFormat="1" ht="12.75" customHeight="1">
      <c r="A363" s="73" t="s">
        <v>300</v>
      </c>
      <c r="B363" s="73" t="s">
        <v>335</v>
      </c>
      <c r="C363" s="73" t="s">
        <v>332</v>
      </c>
      <c r="D363" s="73" t="s">
        <v>520</v>
      </c>
      <c r="E363" s="74">
        <v>39997</v>
      </c>
      <c r="F363" s="74">
        <v>39998</v>
      </c>
      <c r="G363" s="73">
        <v>1</v>
      </c>
      <c r="H363" s="73" t="s">
        <v>519</v>
      </c>
      <c r="I363" s="73" t="s">
        <v>2</v>
      </c>
      <c r="J363" s="73" t="s">
        <v>506</v>
      </c>
    </row>
    <row r="364" spans="1:10" s="38" customFormat="1" ht="12.75" customHeight="1">
      <c r="A364" s="73" t="s">
        <v>300</v>
      </c>
      <c r="B364" s="73" t="s">
        <v>335</v>
      </c>
      <c r="C364" s="73" t="s">
        <v>332</v>
      </c>
      <c r="D364" s="73" t="s">
        <v>520</v>
      </c>
      <c r="E364" s="74">
        <v>40013</v>
      </c>
      <c r="F364" s="74">
        <v>40014</v>
      </c>
      <c r="G364" s="73">
        <v>1</v>
      </c>
      <c r="H364" s="73" t="s">
        <v>519</v>
      </c>
      <c r="I364" s="73" t="s">
        <v>2</v>
      </c>
      <c r="J364" s="73" t="s">
        <v>506</v>
      </c>
    </row>
    <row r="365" spans="1:10" s="38" customFormat="1" ht="12.75" customHeight="1">
      <c r="A365" s="73" t="s">
        <v>300</v>
      </c>
      <c r="B365" s="73" t="s">
        <v>335</v>
      </c>
      <c r="C365" s="73" t="s">
        <v>332</v>
      </c>
      <c r="D365" s="73" t="s">
        <v>520</v>
      </c>
      <c r="E365" s="74">
        <v>40017</v>
      </c>
      <c r="F365" s="74">
        <v>40018</v>
      </c>
      <c r="G365" s="73">
        <v>1</v>
      </c>
      <c r="H365" s="73" t="s">
        <v>519</v>
      </c>
      <c r="I365" s="73" t="s">
        <v>2</v>
      </c>
      <c r="J365" s="73" t="s">
        <v>506</v>
      </c>
    </row>
    <row r="366" spans="1:10" s="38" customFormat="1" ht="12.75" customHeight="1">
      <c r="A366" s="73" t="s">
        <v>300</v>
      </c>
      <c r="B366" s="73" t="s">
        <v>335</v>
      </c>
      <c r="C366" s="73" t="s">
        <v>332</v>
      </c>
      <c r="D366" s="73" t="s">
        <v>520</v>
      </c>
      <c r="E366" s="74">
        <v>40038</v>
      </c>
      <c r="F366" s="74">
        <v>40039</v>
      </c>
      <c r="G366" s="73">
        <v>1</v>
      </c>
      <c r="H366" s="73" t="s">
        <v>519</v>
      </c>
      <c r="I366" s="73" t="s">
        <v>2</v>
      </c>
      <c r="J366" s="73" t="s">
        <v>506</v>
      </c>
    </row>
    <row r="367" spans="1:10" s="38" customFormat="1" ht="12.75" customHeight="1">
      <c r="A367" s="73" t="s">
        <v>300</v>
      </c>
      <c r="B367" s="73" t="s">
        <v>335</v>
      </c>
      <c r="C367" s="73" t="s">
        <v>332</v>
      </c>
      <c r="D367" s="73" t="s">
        <v>152</v>
      </c>
      <c r="E367" s="74">
        <v>39978</v>
      </c>
      <c r="F367" s="74">
        <v>39980</v>
      </c>
      <c r="G367" s="73">
        <v>2</v>
      </c>
      <c r="H367" s="73" t="s">
        <v>153</v>
      </c>
      <c r="I367" s="73" t="s">
        <v>151</v>
      </c>
      <c r="J367" s="73" t="s">
        <v>506</v>
      </c>
    </row>
    <row r="368" spans="1:10" s="38" customFormat="1" ht="12.75" customHeight="1">
      <c r="A368" s="73" t="s">
        <v>300</v>
      </c>
      <c r="B368" s="73" t="s">
        <v>335</v>
      </c>
      <c r="C368" s="73" t="s">
        <v>332</v>
      </c>
      <c r="D368" s="73" t="s">
        <v>152</v>
      </c>
      <c r="E368" s="74">
        <v>39983</v>
      </c>
      <c r="F368" s="74">
        <v>39984</v>
      </c>
      <c r="G368" s="73">
        <v>1</v>
      </c>
      <c r="H368" s="73" t="s">
        <v>153</v>
      </c>
      <c r="I368" s="73" t="s">
        <v>151</v>
      </c>
      <c r="J368" s="73" t="s">
        <v>506</v>
      </c>
    </row>
    <row r="369" spans="1:10" s="38" customFormat="1" ht="12.75" customHeight="1">
      <c r="A369" s="73" t="s">
        <v>300</v>
      </c>
      <c r="B369" s="73" t="s">
        <v>335</v>
      </c>
      <c r="C369" s="73" t="s">
        <v>332</v>
      </c>
      <c r="D369" s="73" t="s">
        <v>152</v>
      </c>
      <c r="E369" s="74">
        <v>39996</v>
      </c>
      <c r="F369" s="74">
        <v>39997</v>
      </c>
      <c r="G369" s="73">
        <v>1</v>
      </c>
      <c r="H369" s="73" t="s">
        <v>153</v>
      </c>
      <c r="I369" s="73" t="s">
        <v>151</v>
      </c>
      <c r="J369" s="73" t="s">
        <v>506</v>
      </c>
    </row>
    <row r="370" spans="1:10" s="38" customFormat="1" ht="12.75" customHeight="1">
      <c r="A370" s="73" t="s">
        <v>300</v>
      </c>
      <c r="B370" s="73" t="s">
        <v>335</v>
      </c>
      <c r="C370" s="73" t="s">
        <v>332</v>
      </c>
      <c r="D370" s="73" t="s">
        <v>152</v>
      </c>
      <c r="E370" s="74">
        <v>40002</v>
      </c>
      <c r="F370" s="74">
        <v>40003</v>
      </c>
      <c r="G370" s="73">
        <v>1</v>
      </c>
      <c r="H370" s="73" t="s">
        <v>153</v>
      </c>
      <c r="I370" s="73" t="s">
        <v>151</v>
      </c>
      <c r="J370" s="73" t="s">
        <v>506</v>
      </c>
    </row>
    <row r="371" spans="1:10" s="38" customFormat="1" ht="12.75" customHeight="1">
      <c r="A371" s="73" t="s">
        <v>300</v>
      </c>
      <c r="B371" s="73" t="s">
        <v>335</v>
      </c>
      <c r="C371" s="73" t="s">
        <v>332</v>
      </c>
      <c r="D371" s="73" t="s">
        <v>152</v>
      </c>
      <c r="E371" s="74">
        <v>40006</v>
      </c>
      <c r="F371" s="74">
        <v>40007</v>
      </c>
      <c r="G371" s="73">
        <v>1</v>
      </c>
      <c r="H371" s="73" t="s">
        <v>153</v>
      </c>
      <c r="I371" s="73" t="s">
        <v>151</v>
      </c>
      <c r="J371" s="73" t="s">
        <v>506</v>
      </c>
    </row>
    <row r="372" spans="1:10" s="38" customFormat="1" ht="12.75" customHeight="1">
      <c r="A372" s="73" t="s">
        <v>300</v>
      </c>
      <c r="B372" s="73" t="s">
        <v>335</v>
      </c>
      <c r="C372" s="73" t="s">
        <v>332</v>
      </c>
      <c r="D372" s="73" t="s">
        <v>152</v>
      </c>
      <c r="E372" s="74">
        <v>40015</v>
      </c>
      <c r="F372" s="74">
        <v>40016</v>
      </c>
      <c r="G372" s="73">
        <v>1</v>
      </c>
      <c r="H372" s="73" t="s">
        <v>153</v>
      </c>
      <c r="I372" s="73" t="s">
        <v>151</v>
      </c>
      <c r="J372" s="73" t="s">
        <v>506</v>
      </c>
    </row>
    <row r="373" spans="1:10" s="38" customFormat="1" ht="12.75" customHeight="1">
      <c r="A373" s="73" t="s">
        <v>300</v>
      </c>
      <c r="B373" s="73" t="s">
        <v>335</v>
      </c>
      <c r="C373" s="73" t="s">
        <v>332</v>
      </c>
      <c r="D373" s="73" t="s">
        <v>152</v>
      </c>
      <c r="E373" s="74">
        <v>40018</v>
      </c>
      <c r="F373" s="74">
        <v>40019</v>
      </c>
      <c r="G373" s="73">
        <v>1</v>
      </c>
      <c r="H373" s="73" t="s">
        <v>153</v>
      </c>
      <c r="I373" s="73" t="s">
        <v>151</v>
      </c>
      <c r="J373" s="73" t="s">
        <v>506</v>
      </c>
    </row>
    <row r="374" spans="1:10" s="38" customFormat="1" ht="12.75" customHeight="1">
      <c r="A374" s="73" t="s">
        <v>300</v>
      </c>
      <c r="B374" s="73" t="s">
        <v>335</v>
      </c>
      <c r="C374" s="73" t="s">
        <v>332</v>
      </c>
      <c r="D374" s="73" t="s">
        <v>152</v>
      </c>
      <c r="E374" s="74">
        <v>40026</v>
      </c>
      <c r="F374" s="74">
        <v>40028</v>
      </c>
      <c r="G374" s="73">
        <v>2</v>
      </c>
      <c r="H374" s="73" t="s">
        <v>153</v>
      </c>
      <c r="I374" s="73" t="s">
        <v>151</v>
      </c>
      <c r="J374" s="73" t="s">
        <v>506</v>
      </c>
    </row>
    <row r="375" spans="1:10" s="38" customFormat="1" ht="12.75" customHeight="1">
      <c r="A375" s="73" t="s">
        <v>300</v>
      </c>
      <c r="B375" s="73" t="s">
        <v>335</v>
      </c>
      <c r="C375" s="73" t="s">
        <v>332</v>
      </c>
      <c r="D375" s="73" t="s">
        <v>152</v>
      </c>
      <c r="E375" s="74">
        <v>40050</v>
      </c>
      <c r="F375" s="74">
        <v>40051</v>
      </c>
      <c r="G375" s="73">
        <v>1</v>
      </c>
      <c r="H375" s="73" t="s">
        <v>153</v>
      </c>
      <c r="I375" s="73" t="s">
        <v>151</v>
      </c>
      <c r="J375" s="73" t="s">
        <v>506</v>
      </c>
    </row>
    <row r="376" spans="1:10" s="38" customFormat="1" ht="12.75" customHeight="1">
      <c r="A376" s="73" t="s">
        <v>300</v>
      </c>
      <c r="B376" s="73" t="s">
        <v>335</v>
      </c>
      <c r="C376" s="73" t="s">
        <v>332</v>
      </c>
      <c r="D376" s="73" t="s">
        <v>152</v>
      </c>
      <c r="E376" s="74">
        <v>40054</v>
      </c>
      <c r="F376" s="74">
        <v>40056</v>
      </c>
      <c r="G376" s="73">
        <v>2</v>
      </c>
      <c r="H376" s="73" t="s">
        <v>153</v>
      </c>
      <c r="I376" s="73" t="s">
        <v>151</v>
      </c>
      <c r="J376" s="73" t="s">
        <v>506</v>
      </c>
    </row>
    <row r="377" spans="1:10" s="38" customFormat="1" ht="12.75" customHeight="1">
      <c r="A377" s="73" t="s">
        <v>300</v>
      </c>
      <c r="B377" s="73" t="s">
        <v>333</v>
      </c>
      <c r="C377" s="73" t="s">
        <v>332</v>
      </c>
      <c r="D377" s="73" t="s">
        <v>150</v>
      </c>
      <c r="E377" s="74">
        <v>40015</v>
      </c>
      <c r="F377" s="74">
        <v>40016</v>
      </c>
      <c r="G377" s="73">
        <v>1</v>
      </c>
      <c r="H377" s="73" t="s">
        <v>479</v>
      </c>
      <c r="I377" s="73" t="s">
        <v>151</v>
      </c>
      <c r="J377" s="73" t="s">
        <v>506</v>
      </c>
    </row>
    <row r="378" spans="1:10" s="38" customFormat="1" ht="12.75" customHeight="1">
      <c r="A378" s="73" t="s">
        <v>300</v>
      </c>
      <c r="B378" s="73" t="s">
        <v>333</v>
      </c>
      <c r="C378" s="73" t="s">
        <v>332</v>
      </c>
      <c r="D378" s="73" t="s">
        <v>150</v>
      </c>
      <c r="E378" s="74">
        <v>40020</v>
      </c>
      <c r="F378" s="74">
        <v>40021</v>
      </c>
      <c r="G378" s="73">
        <v>1</v>
      </c>
      <c r="H378" s="73" t="s">
        <v>479</v>
      </c>
      <c r="I378" s="73" t="s">
        <v>151</v>
      </c>
      <c r="J378" s="73" t="s">
        <v>506</v>
      </c>
    </row>
    <row r="379" spans="1:10" s="38" customFormat="1" ht="12.75" customHeight="1">
      <c r="A379" s="73" t="s">
        <v>300</v>
      </c>
      <c r="B379" s="73" t="s">
        <v>333</v>
      </c>
      <c r="C379" s="73" t="s">
        <v>332</v>
      </c>
      <c r="D379" s="73" t="s">
        <v>150</v>
      </c>
      <c r="E379" s="74">
        <v>40028</v>
      </c>
      <c r="F379" s="74">
        <v>40029</v>
      </c>
      <c r="G379" s="73">
        <v>1</v>
      </c>
      <c r="H379" s="73" t="s">
        <v>479</v>
      </c>
      <c r="I379" s="73" t="s">
        <v>151</v>
      </c>
      <c r="J379" s="73" t="s">
        <v>506</v>
      </c>
    </row>
    <row r="380" spans="1:10" s="38" customFormat="1" ht="12.75" customHeight="1">
      <c r="A380" s="73" t="s">
        <v>300</v>
      </c>
      <c r="B380" s="73" t="s">
        <v>333</v>
      </c>
      <c r="C380" s="73" t="s">
        <v>332</v>
      </c>
      <c r="D380" s="73" t="s">
        <v>150</v>
      </c>
      <c r="E380" s="74">
        <v>40029</v>
      </c>
      <c r="F380" s="74">
        <v>40030</v>
      </c>
      <c r="G380" s="73">
        <v>1</v>
      </c>
      <c r="H380" s="73" t="s">
        <v>479</v>
      </c>
      <c r="I380" s="73" t="s">
        <v>151</v>
      </c>
      <c r="J380" s="73" t="s">
        <v>506</v>
      </c>
    </row>
    <row r="381" spans="1:10" s="38" customFormat="1" ht="12.75" customHeight="1">
      <c r="A381" s="73" t="s">
        <v>300</v>
      </c>
      <c r="B381" s="73" t="s">
        <v>333</v>
      </c>
      <c r="C381" s="73" t="s">
        <v>332</v>
      </c>
      <c r="D381" s="73" t="s">
        <v>150</v>
      </c>
      <c r="E381" s="74">
        <v>40034</v>
      </c>
      <c r="F381" s="74">
        <v>40035</v>
      </c>
      <c r="G381" s="73">
        <v>1</v>
      </c>
      <c r="H381" s="73" t="s">
        <v>479</v>
      </c>
      <c r="I381" s="73" t="s">
        <v>151</v>
      </c>
      <c r="J381" s="73" t="s">
        <v>506</v>
      </c>
    </row>
    <row r="382" spans="1:10" s="38" customFormat="1" ht="12.75" customHeight="1">
      <c r="A382" s="73" t="s">
        <v>300</v>
      </c>
      <c r="B382" s="73" t="s">
        <v>333</v>
      </c>
      <c r="C382" s="73" t="s">
        <v>332</v>
      </c>
      <c r="D382" s="73" t="s">
        <v>150</v>
      </c>
      <c r="E382" s="74">
        <v>40040</v>
      </c>
      <c r="F382" s="74">
        <v>40042</v>
      </c>
      <c r="G382" s="73">
        <v>2</v>
      </c>
      <c r="H382" s="73" t="s">
        <v>479</v>
      </c>
      <c r="I382" s="73" t="s">
        <v>151</v>
      </c>
      <c r="J382" s="73" t="s">
        <v>506</v>
      </c>
    </row>
    <row r="383" spans="1:10" s="38" customFormat="1" ht="12.75" customHeight="1">
      <c r="A383" s="73" t="s">
        <v>300</v>
      </c>
      <c r="B383" s="73" t="s">
        <v>333</v>
      </c>
      <c r="C383" s="73" t="s">
        <v>332</v>
      </c>
      <c r="D383" s="73" t="s">
        <v>150</v>
      </c>
      <c r="E383" s="74">
        <v>40049</v>
      </c>
      <c r="F383" s="74">
        <v>40051</v>
      </c>
      <c r="G383" s="73">
        <v>2</v>
      </c>
      <c r="H383" s="73" t="s">
        <v>479</v>
      </c>
      <c r="I383" s="73" t="s">
        <v>151</v>
      </c>
      <c r="J383" s="73" t="s">
        <v>506</v>
      </c>
    </row>
    <row r="384" spans="1:10" s="38" customFormat="1" ht="12.75" customHeight="1">
      <c r="A384" s="73" t="s">
        <v>300</v>
      </c>
      <c r="B384" s="73" t="s">
        <v>333</v>
      </c>
      <c r="C384" s="73" t="s">
        <v>332</v>
      </c>
      <c r="D384" s="73" t="s">
        <v>150</v>
      </c>
      <c r="E384" s="74">
        <v>40056</v>
      </c>
      <c r="F384" s="74">
        <v>40057</v>
      </c>
      <c r="G384" s="73">
        <v>1</v>
      </c>
      <c r="H384" s="73" t="s">
        <v>479</v>
      </c>
      <c r="I384" s="73" t="s">
        <v>151</v>
      </c>
      <c r="J384" s="73" t="s">
        <v>506</v>
      </c>
    </row>
    <row r="385" spans="1:10" s="38" customFormat="1" ht="12.75" customHeight="1">
      <c r="A385" s="73" t="s">
        <v>300</v>
      </c>
      <c r="B385" s="73" t="s">
        <v>333</v>
      </c>
      <c r="C385" s="73" t="s">
        <v>332</v>
      </c>
      <c r="D385" s="73" t="s">
        <v>150</v>
      </c>
      <c r="E385" s="74">
        <v>40060</v>
      </c>
      <c r="F385" s="74">
        <v>40061</v>
      </c>
      <c r="G385" s="73">
        <v>1</v>
      </c>
      <c r="H385" s="73" t="s">
        <v>479</v>
      </c>
      <c r="I385" s="73" t="s">
        <v>151</v>
      </c>
      <c r="J385" s="73" t="s">
        <v>506</v>
      </c>
    </row>
    <row r="386" spans="1:10" s="38" customFormat="1" ht="12.75" customHeight="1">
      <c r="A386" s="73" t="s">
        <v>300</v>
      </c>
      <c r="B386" s="73" t="s">
        <v>333</v>
      </c>
      <c r="C386" s="73" t="s">
        <v>332</v>
      </c>
      <c r="D386" s="73" t="s">
        <v>520</v>
      </c>
      <c r="E386" s="74">
        <v>39963</v>
      </c>
      <c r="F386" s="74">
        <v>39966</v>
      </c>
      <c r="G386" s="73">
        <v>3</v>
      </c>
      <c r="H386" s="73" t="s">
        <v>519</v>
      </c>
      <c r="I386" s="73" t="s">
        <v>2</v>
      </c>
      <c r="J386" s="73" t="s">
        <v>506</v>
      </c>
    </row>
    <row r="387" spans="1:10" s="38" customFormat="1" ht="12.75" customHeight="1">
      <c r="A387" s="73" t="s">
        <v>300</v>
      </c>
      <c r="B387" s="73" t="s">
        <v>333</v>
      </c>
      <c r="C387" s="73" t="s">
        <v>332</v>
      </c>
      <c r="D387" s="73" t="s">
        <v>520</v>
      </c>
      <c r="E387" s="74">
        <v>39986</v>
      </c>
      <c r="F387" s="74">
        <v>39990</v>
      </c>
      <c r="G387" s="73">
        <v>4</v>
      </c>
      <c r="H387" s="73" t="s">
        <v>519</v>
      </c>
      <c r="I387" s="73" t="s">
        <v>2</v>
      </c>
      <c r="J387" s="73" t="s">
        <v>506</v>
      </c>
    </row>
    <row r="388" spans="1:10" s="38" customFormat="1" ht="12.75" customHeight="1">
      <c r="A388" s="73" t="s">
        <v>300</v>
      </c>
      <c r="B388" s="73" t="s">
        <v>333</v>
      </c>
      <c r="C388" s="73" t="s">
        <v>332</v>
      </c>
      <c r="D388" s="73" t="s">
        <v>520</v>
      </c>
      <c r="E388" s="74">
        <v>39992</v>
      </c>
      <c r="F388" s="74">
        <v>39995</v>
      </c>
      <c r="G388" s="73">
        <v>3</v>
      </c>
      <c r="H388" s="73" t="s">
        <v>519</v>
      </c>
      <c r="I388" s="73" t="s">
        <v>2</v>
      </c>
      <c r="J388" s="73" t="s">
        <v>506</v>
      </c>
    </row>
    <row r="389" spans="1:10" s="38" customFormat="1" ht="12.75" customHeight="1">
      <c r="A389" s="73" t="s">
        <v>300</v>
      </c>
      <c r="B389" s="73" t="s">
        <v>333</v>
      </c>
      <c r="C389" s="73" t="s">
        <v>332</v>
      </c>
      <c r="D389" s="73" t="s">
        <v>520</v>
      </c>
      <c r="E389" s="74">
        <v>39997</v>
      </c>
      <c r="F389" s="74">
        <v>39998</v>
      </c>
      <c r="G389" s="73">
        <v>1</v>
      </c>
      <c r="H389" s="73" t="s">
        <v>519</v>
      </c>
      <c r="I389" s="73" t="s">
        <v>2</v>
      </c>
      <c r="J389" s="73" t="s">
        <v>506</v>
      </c>
    </row>
    <row r="390" spans="1:10" s="38" customFormat="1" ht="12.75" customHeight="1">
      <c r="A390" s="73" t="s">
        <v>300</v>
      </c>
      <c r="B390" s="73" t="s">
        <v>333</v>
      </c>
      <c r="C390" s="73" t="s">
        <v>332</v>
      </c>
      <c r="D390" s="73" t="s">
        <v>520</v>
      </c>
      <c r="E390" s="74">
        <v>40013</v>
      </c>
      <c r="F390" s="74">
        <v>40014</v>
      </c>
      <c r="G390" s="73">
        <v>1</v>
      </c>
      <c r="H390" s="73" t="s">
        <v>519</v>
      </c>
      <c r="I390" s="73" t="s">
        <v>2</v>
      </c>
      <c r="J390" s="73" t="s">
        <v>506</v>
      </c>
    </row>
    <row r="391" spans="1:10" s="38" customFormat="1" ht="12.75" customHeight="1">
      <c r="A391" s="73" t="s">
        <v>300</v>
      </c>
      <c r="B391" s="73" t="s">
        <v>333</v>
      </c>
      <c r="C391" s="73" t="s">
        <v>332</v>
      </c>
      <c r="D391" s="73" t="s">
        <v>520</v>
      </c>
      <c r="E391" s="74">
        <v>40016</v>
      </c>
      <c r="F391" s="74">
        <v>40019</v>
      </c>
      <c r="G391" s="73">
        <v>3</v>
      </c>
      <c r="H391" s="73" t="s">
        <v>519</v>
      </c>
      <c r="I391" s="73" t="s">
        <v>2</v>
      </c>
      <c r="J391" s="73" t="s">
        <v>506</v>
      </c>
    </row>
    <row r="392" spans="1:10" s="38" customFormat="1" ht="12.75" customHeight="1">
      <c r="A392" s="73" t="s">
        <v>300</v>
      </c>
      <c r="B392" s="73" t="s">
        <v>333</v>
      </c>
      <c r="C392" s="73" t="s">
        <v>332</v>
      </c>
      <c r="D392" s="73" t="s">
        <v>520</v>
      </c>
      <c r="E392" s="74">
        <v>40038</v>
      </c>
      <c r="F392" s="74">
        <v>40040</v>
      </c>
      <c r="G392" s="73">
        <v>2</v>
      </c>
      <c r="H392" s="73" t="s">
        <v>519</v>
      </c>
      <c r="I392" s="73" t="s">
        <v>2</v>
      </c>
      <c r="J392" s="73" t="s">
        <v>506</v>
      </c>
    </row>
    <row r="393" spans="1:10" s="38" customFormat="1" ht="12.75" customHeight="1">
      <c r="A393" s="73" t="s">
        <v>300</v>
      </c>
      <c r="B393" s="73" t="s">
        <v>333</v>
      </c>
      <c r="C393" s="73" t="s">
        <v>332</v>
      </c>
      <c r="D393" s="73" t="s">
        <v>520</v>
      </c>
      <c r="E393" s="74">
        <v>40053</v>
      </c>
      <c r="F393" s="74">
        <v>40054</v>
      </c>
      <c r="G393" s="73">
        <v>1</v>
      </c>
      <c r="H393" s="73" t="s">
        <v>519</v>
      </c>
      <c r="I393" s="73" t="s">
        <v>2</v>
      </c>
      <c r="J393" s="73" t="s">
        <v>506</v>
      </c>
    </row>
    <row r="394" spans="1:10" s="38" customFormat="1" ht="12.75" customHeight="1">
      <c r="A394" s="73" t="s">
        <v>300</v>
      </c>
      <c r="B394" s="73" t="s">
        <v>333</v>
      </c>
      <c r="C394" s="73" t="s">
        <v>332</v>
      </c>
      <c r="D394" s="73" t="s">
        <v>152</v>
      </c>
      <c r="E394" s="74">
        <v>39978</v>
      </c>
      <c r="F394" s="74">
        <v>39980</v>
      </c>
      <c r="G394" s="73">
        <v>2</v>
      </c>
      <c r="H394" s="73" t="s">
        <v>153</v>
      </c>
      <c r="I394" s="73" t="s">
        <v>151</v>
      </c>
      <c r="J394" s="73" t="s">
        <v>506</v>
      </c>
    </row>
    <row r="395" spans="1:10" s="38" customFormat="1" ht="12.75" customHeight="1">
      <c r="A395" s="73" t="s">
        <v>300</v>
      </c>
      <c r="B395" s="73" t="s">
        <v>333</v>
      </c>
      <c r="C395" s="73" t="s">
        <v>332</v>
      </c>
      <c r="D395" s="73" t="s">
        <v>152</v>
      </c>
      <c r="E395" s="74">
        <v>39983</v>
      </c>
      <c r="F395" s="74">
        <v>39984</v>
      </c>
      <c r="G395" s="73">
        <v>1</v>
      </c>
      <c r="H395" s="73" t="s">
        <v>153</v>
      </c>
      <c r="I395" s="73" t="s">
        <v>151</v>
      </c>
      <c r="J395" s="73" t="s">
        <v>506</v>
      </c>
    </row>
    <row r="396" spans="1:10" s="38" customFormat="1" ht="12.75" customHeight="1">
      <c r="A396" s="73" t="s">
        <v>300</v>
      </c>
      <c r="B396" s="73" t="s">
        <v>333</v>
      </c>
      <c r="C396" s="73" t="s">
        <v>332</v>
      </c>
      <c r="D396" s="73" t="s">
        <v>152</v>
      </c>
      <c r="E396" s="74">
        <v>39996</v>
      </c>
      <c r="F396" s="74">
        <v>39997</v>
      </c>
      <c r="G396" s="73">
        <v>1</v>
      </c>
      <c r="H396" s="73" t="s">
        <v>153</v>
      </c>
      <c r="I396" s="73" t="s">
        <v>151</v>
      </c>
      <c r="J396" s="73" t="s">
        <v>506</v>
      </c>
    </row>
    <row r="397" spans="1:10" s="38" customFormat="1" ht="12.75" customHeight="1">
      <c r="A397" s="73" t="s">
        <v>300</v>
      </c>
      <c r="B397" s="73" t="s">
        <v>333</v>
      </c>
      <c r="C397" s="73" t="s">
        <v>332</v>
      </c>
      <c r="D397" s="73" t="s">
        <v>152</v>
      </c>
      <c r="E397" s="74">
        <v>40002</v>
      </c>
      <c r="F397" s="74">
        <v>40004</v>
      </c>
      <c r="G397" s="73">
        <v>2</v>
      </c>
      <c r="H397" s="73" t="s">
        <v>153</v>
      </c>
      <c r="I397" s="73" t="s">
        <v>151</v>
      </c>
      <c r="J397" s="73" t="s">
        <v>506</v>
      </c>
    </row>
    <row r="398" spans="1:10" s="38" customFormat="1" ht="12.75" customHeight="1">
      <c r="A398" s="73" t="s">
        <v>300</v>
      </c>
      <c r="B398" s="73" t="s">
        <v>333</v>
      </c>
      <c r="C398" s="73" t="s">
        <v>332</v>
      </c>
      <c r="D398" s="73" t="s">
        <v>152</v>
      </c>
      <c r="E398" s="74">
        <v>40006</v>
      </c>
      <c r="F398" s="74">
        <v>40007</v>
      </c>
      <c r="G398" s="73">
        <v>1</v>
      </c>
      <c r="H398" s="73" t="s">
        <v>153</v>
      </c>
      <c r="I398" s="73" t="s">
        <v>151</v>
      </c>
      <c r="J398" s="73" t="s">
        <v>506</v>
      </c>
    </row>
    <row r="399" spans="1:10" s="38" customFormat="1" ht="12.75" customHeight="1">
      <c r="A399" s="73" t="s">
        <v>300</v>
      </c>
      <c r="B399" s="73" t="s">
        <v>333</v>
      </c>
      <c r="C399" s="73" t="s">
        <v>332</v>
      </c>
      <c r="D399" s="73" t="s">
        <v>152</v>
      </c>
      <c r="E399" s="74">
        <v>40026</v>
      </c>
      <c r="F399" s="74">
        <v>40028</v>
      </c>
      <c r="G399" s="73">
        <v>2</v>
      </c>
      <c r="H399" s="73" t="s">
        <v>153</v>
      </c>
      <c r="I399" s="73" t="s">
        <v>151</v>
      </c>
      <c r="J399" s="73" t="s">
        <v>506</v>
      </c>
    </row>
    <row r="400" spans="1:10" s="38" customFormat="1" ht="12.75" customHeight="1">
      <c r="A400" s="73" t="s">
        <v>300</v>
      </c>
      <c r="B400" s="73" t="s">
        <v>333</v>
      </c>
      <c r="C400" s="73" t="s">
        <v>332</v>
      </c>
      <c r="D400" s="73" t="s">
        <v>152</v>
      </c>
      <c r="E400" s="74">
        <v>40054</v>
      </c>
      <c r="F400" s="74">
        <v>40056</v>
      </c>
      <c r="G400" s="73">
        <v>2</v>
      </c>
      <c r="H400" s="73" t="s">
        <v>153</v>
      </c>
      <c r="I400" s="73" t="s">
        <v>151</v>
      </c>
      <c r="J400" s="73" t="s">
        <v>506</v>
      </c>
    </row>
    <row r="401" spans="1:10" s="38" customFormat="1" ht="12.75" customHeight="1">
      <c r="A401" s="76" t="s">
        <v>300</v>
      </c>
      <c r="B401" s="76" t="s">
        <v>336</v>
      </c>
      <c r="C401" s="76" t="s">
        <v>337</v>
      </c>
      <c r="D401" s="76" t="s">
        <v>520</v>
      </c>
      <c r="E401" s="77">
        <v>39989</v>
      </c>
      <c r="F401" s="77">
        <v>39990</v>
      </c>
      <c r="G401" s="76">
        <v>1</v>
      </c>
      <c r="H401" s="76" t="s">
        <v>519</v>
      </c>
      <c r="I401" s="76" t="s">
        <v>2</v>
      </c>
      <c r="J401" s="76" t="s">
        <v>506</v>
      </c>
    </row>
    <row r="402" spans="1:10" ht="12.75" customHeight="1">
      <c r="A402" s="28"/>
      <c r="B402" s="50">
        <f>SUM(IF(FREQUENCY(MATCH(B277:B401,B277:B401,0),MATCH(B277:B401,B277:B401,0))&gt;0,1))</f>
        <v>20</v>
      </c>
      <c r="C402" s="29"/>
      <c r="D402" s="29">
        <f>COUNTA(D277:D401)</f>
        <v>125</v>
      </c>
      <c r="E402" s="29"/>
      <c r="F402" s="29"/>
      <c r="G402" s="29">
        <f>SUM(G277:G401)</f>
        <v>247</v>
      </c>
      <c r="H402" s="28"/>
      <c r="I402" s="28"/>
      <c r="J402" s="41"/>
    </row>
    <row r="403" spans="1:10" ht="12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41"/>
    </row>
    <row r="404" spans="1:10" ht="12.75" customHeight="1">
      <c r="A404" s="73" t="s">
        <v>338</v>
      </c>
      <c r="B404" s="73" t="s">
        <v>343</v>
      </c>
      <c r="C404" s="73" t="s">
        <v>344</v>
      </c>
      <c r="D404" s="73" t="s">
        <v>520</v>
      </c>
      <c r="E404" s="74">
        <v>39988</v>
      </c>
      <c r="F404" s="74">
        <v>40002</v>
      </c>
      <c r="G404" s="73">
        <v>14</v>
      </c>
      <c r="H404" s="73" t="s">
        <v>519</v>
      </c>
      <c r="I404" s="73" t="s">
        <v>2</v>
      </c>
      <c r="J404" s="73" t="s">
        <v>506</v>
      </c>
    </row>
    <row r="405" spans="1:10" ht="12.75" customHeight="1">
      <c r="A405" s="73" t="s">
        <v>338</v>
      </c>
      <c r="B405" s="73" t="s">
        <v>343</v>
      </c>
      <c r="C405" s="73" t="s">
        <v>344</v>
      </c>
      <c r="D405" s="73" t="s">
        <v>520</v>
      </c>
      <c r="E405" s="74">
        <v>40016</v>
      </c>
      <c r="F405" s="74">
        <v>40017</v>
      </c>
      <c r="G405" s="73">
        <v>1</v>
      </c>
      <c r="H405" s="73" t="s">
        <v>519</v>
      </c>
      <c r="I405" s="73" t="s">
        <v>2</v>
      </c>
      <c r="J405" s="73" t="s">
        <v>506</v>
      </c>
    </row>
    <row r="406" spans="1:10" ht="12.75" customHeight="1">
      <c r="A406" s="73" t="s">
        <v>338</v>
      </c>
      <c r="B406" s="73" t="s">
        <v>345</v>
      </c>
      <c r="C406" s="73" t="s">
        <v>346</v>
      </c>
      <c r="D406" s="73" t="s">
        <v>520</v>
      </c>
      <c r="E406" s="74">
        <v>39996</v>
      </c>
      <c r="F406" s="74">
        <v>39997</v>
      </c>
      <c r="G406" s="73">
        <v>1</v>
      </c>
      <c r="H406" s="73" t="s">
        <v>519</v>
      </c>
      <c r="I406" s="73" t="s">
        <v>2</v>
      </c>
      <c r="J406" s="73" t="s">
        <v>506</v>
      </c>
    </row>
    <row r="407" spans="1:10" ht="12.75" customHeight="1">
      <c r="A407" s="73" t="s">
        <v>338</v>
      </c>
      <c r="B407" s="73" t="s">
        <v>347</v>
      </c>
      <c r="C407" s="73" t="s">
        <v>348</v>
      </c>
      <c r="D407" s="73" t="s">
        <v>520</v>
      </c>
      <c r="E407" s="74">
        <v>39988</v>
      </c>
      <c r="F407" s="74">
        <v>39990</v>
      </c>
      <c r="G407" s="73">
        <v>2</v>
      </c>
      <c r="H407" s="73" t="s">
        <v>519</v>
      </c>
      <c r="I407" s="73" t="s">
        <v>2</v>
      </c>
      <c r="J407" s="73" t="s">
        <v>506</v>
      </c>
    </row>
    <row r="408" spans="1:10" ht="12.75" customHeight="1">
      <c r="A408" s="73" t="s">
        <v>338</v>
      </c>
      <c r="B408" s="73" t="s">
        <v>349</v>
      </c>
      <c r="C408" s="73" t="s">
        <v>350</v>
      </c>
      <c r="D408" s="73" t="s">
        <v>520</v>
      </c>
      <c r="E408" s="74">
        <v>39989</v>
      </c>
      <c r="F408" s="74">
        <v>39990</v>
      </c>
      <c r="G408" s="73">
        <v>1</v>
      </c>
      <c r="H408" s="73" t="s">
        <v>519</v>
      </c>
      <c r="I408" s="73" t="s">
        <v>2</v>
      </c>
      <c r="J408" s="73" t="s">
        <v>506</v>
      </c>
    </row>
    <row r="409" spans="1:10" ht="12.75" customHeight="1">
      <c r="A409" s="73" t="s">
        <v>338</v>
      </c>
      <c r="B409" s="73" t="s">
        <v>549</v>
      </c>
      <c r="C409" s="73" t="s">
        <v>550</v>
      </c>
      <c r="D409" s="73" t="s">
        <v>520</v>
      </c>
      <c r="E409" s="74">
        <v>39988</v>
      </c>
      <c r="F409" s="74">
        <v>39990</v>
      </c>
      <c r="G409" s="73">
        <v>2</v>
      </c>
      <c r="H409" s="73" t="s">
        <v>519</v>
      </c>
      <c r="I409" s="73" t="s">
        <v>2</v>
      </c>
      <c r="J409" s="73" t="s">
        <v>506</v>
      </c>
    </row>
    <row r="410" spans="1:10" ht="12.75" customHeight="1">
      <c r="A410" s="73" t="s">
        <v>338</v>
      </c>
      <c r="B410" s="73" t="s">
        <v>351</v>
      </c>
      <c r="C410" s="73" t="s">
        <v>352</v>
      </c>
      <c r="D410" s="73" t="s">
        <v>520</v>
      </c>
      <c r="E410" s="74">
        <v>39988</v>
      </c>
      <c r="F410" s="74">
        <v>39990</v>
      </c>
      <c r="G410" s="73">
        <v>2</v>
      </c>
      <c r="H410" s="73" t="s">
        <v>519</v>
      </c>
      <c r="I410" s="73" t="s">
        <v>2</v>
      </c>
      <c r="J410" s="73" t="s">
        <v>506</v>
      </c>
    </row>
    <row r="411" spans="1:10" ht="12.75" customHeight="1">
      <c r="A411" s="73" t="s">
        <v>338</v>
      </c>
      <c r="B411" s="73" t="s">
        <v>353</v>
      </c>
      <c r="C411" s="73" t="s">
        <v>354</v>
      </c>
      <c r="D411" s="73" t="s">
        <v>520</v>
      </c>
      <c r="E411" s="74">
        <v>39987</v>
      </c>
      <c r="F411" s="74">
        <v>39994</v>
      </c>
      <c r="G411" s="73">
        <v>7</v>
      </c>
      <c r="H411" s="73" t="s">
        <v>519</v>
      </c>
      <c r="I411" s="73" t="s">
        <v>2</v>
      </c>
      <c r="J411" s="73" t="s">
        <v>506</v>
      </c>
    </row>
    <row r="412" spans="1:10" ht="12.75" customHeight="1">
      <c r="A412" s="73" t="s">
        <v>338</v>
      </c>
      <c r="B412" s="73" t="s">
        <v>355</v>
      </c>
      <c r="C412" s="73" t="s">
        <v>356</v>
      </c>
      <c r="D412" s="73" t="s">
        <v>520</v>
      </c>
      <c r="E412" s="74">
        <v>40016</v>
      </c>
      <c r="F412" s="74">
        <v>40022</v>
      </c>
      <c r="G412" s="73">
        <v>6</v>
      </c>
      <c r="H412" s="73" t="s">
        <v>519</v>
      </c>
      <c r="I412" s="73" t="s">
        <v>2</v>
      </c>
      <c r="J412" s="73" t="s">
        <v>506</v>
      </c>
    </row>
    <row r="413" spans="1:10" ht="12.75" customHeight="1">
      <c r="A413" s="73" t="s">
        <v>338</v>
      </c>
      <c r="B413" s="73" t="s">
        <v>357</v>
      </c>
      <c r="C413" s="73" t="s">
        <v>313</v>
      </c>
      <c r="D413" s="73" t="s">
        <v>520</v>
      </c>
      <c r="E413" s="74">
        <v>39988</v>
      </c>
      <c r="F413" s="74">
        <v>39990</v>
      </c>
      <c r="G413" s="73">
        <v>2</v>
      </c>
      <c r="H413" s="73" t="s">
        <v>519</v>
      </c>
      <c r="I413" s="73" t="s">
        <v>2</v>
      </c>
      <c r="J413" s="73" t="s">
        <v>506</v>
      </c>
    </row>
    <row r="414" spans="1:10" ht="12.75" customHeight="1">
      <c r="A414" s="73" t="s">
        <v>338</v>
      </c>
      <c r="B414" s="73" t="s">
        <v>357</v>
      </c>
      <c r="C414" s="73" t="s">
        <v>313</v>
      </c>
      <c r="D414" s="73" t="s">
        <v>520</v>
      </c>
      <c r="E414" s="74">
        <v>39995</v>
      </c>
      <c r="F414" s="74">
        <v>39997</v>
      </c>
      <c r="G414" s="73">
        <v>2</v>
      </c>
      <c r="H414" s="73" t="s">
        <v>519</v>
      </c>
      <c r="I414" s="73" t="s">
        <v>2</v>
      </c>
      <c r="J414" s="73" t="s">
        <v>506</v>
      </c>
    </row>
    <row r="415" spans="1:10" ht="12.75" customHeight="1">
      <c r="A415" s="73" t="s">
        <v>338</v>
      </c>
      <c r="B415" s="73" t="s">
        <v>358</v>
      </c>
      <c r="C415" s="73" t="s">
        <v>359</v>
      </c>
      <c r="D415" s="73" t="s">
        <v>520</v>
      </c>
      <c r="E415" s="74">
        <v>40058</v>
      </c>
      <c r="F415" s="74">
        <v>40059</v>
      </c>
      <c r="G415" s="73">
        <v>1</v>
      </c>
      <c r="H415" s="73" t="s">
        <v>519</v>
      </c>
      <c r="I415" s="73" t="s">
        <v>2</v>
      </c>
      <c r="J415" s="73" t="s">
        <v>506</v>
      </c>
    </row>
    <row r="416" spans="1:10" ht="12.75" customHeight="1">
      <c r="A416" s="73" t="s">
        <v>338</v>
      </c>
      <c r="B416" s="73" t="s">
        <v>360</v>
      </c>
      <c r="C416" s="73" t="s">
        <v>361</v>
      </c>
      <c r="D416" s="73" t="s">
        <v>520</v>
      </c>
      <c r="E416" s="74">
        <v>39988</v>
      </c>
      <c r="F416" s="74">
        <v>39990</v>
      </c>
      <c r="G416" s="73">
        <v>2</v>
      </c>
      <c r="H416" s="73" t="s">
        <v>519</v>
      </c>
      <c r="I416" s="73" t="s">
        <v>2</v>
      </c>
      <c r="J416" s="73" t="s">
        <v>506</v>
      </c>
    </row>
    <row r="417" spans="1:10" ht="12.75" customHeight="1">
      <c r="A417" s="73" t="s">
        <v>338</v>
      </c>
      <c r="B417" s="73" t="s">
        <v>362</v>
      </c>
      <c r="C417" s="73" t="s">
        <v>361</v>
      </c>
      <c r="D417" s="73" t="s">
        <v>520</v>
      </c>
      <c r="E417" s="74">
        <v>39988</v>
      </c>
      <c r="F417" s="74">
        <v>39990</v>
      </c>
      <c r="G417" s="73">
        <v>2</v>
      </c>
      <c r="H417" s="73" t="s">
        <v>519</v>
      </c>
      <c r="I417" s="73" t="s">
        <v>2</v>
      </c>
      <c r="J417" s="73" t="s">
        <v>506</v>
      </c>
    </row>
    <row r="418" spans="1:10" ht="12.75" customHeight="1">
      <c r="A418" s="73" t="s">
        <v>338</v>
      </c>
      <c r="B418" s="73" t="s">
        <v>363</v>
      </c>
      <c r="C418" s="73" t="s">
        <v>364</v>
      </c>
      <c r="D418" s="73" t="s">
        <v>520</v>
      </c>
      <c r="E418" s="74">
        <v>39982</v>
      </c>
      <c r="F418" s="74">
        <v>39990</v>
      </c>
      <c r="G418" s="73">
        <v>8</v>
      </c>
      <c r="H418" s="73" t="s">
        <v>519</v>
      </c>
      <c r="I418" s="73" t="s">
        <v>2</v>
      </c>
      <c r="J418" s="73" t="s">
        <v>506</v>
      </c>
    </row>
    <row r="419" spans="1:10" ht="12.75" customHeight="1">
      <c r="A419" s="73" t="s">
        <v>338</v>
      </c>
      <c r="B419" s="73" t="s">
        <v>363</v>
      </c>
      <c r="C419" s="73" t="s">
        <v>364</v>
      </c>
      <c r="D419" s="73" t="s">
        <v>520</v>
      </c>
      <c r="E419" s="74">
        <v>40017</v>
      </c>
      <c r="F419" s="74">
        <v>40018</v>
      </c>
      <c r="G419" s="73">
        <v>1</v>
      </c>
      <c r="H419" s="73" t="s">
        <v>519</v>
      </c>
      <c r="I419" s="73" t="s">
        <v>2</v>
      </c>
      <c r="J419" s="73" t="s">
        <v>506</v>
      </c>
    </row>
    <row r="420" spans="1:10" ht="12.75" customHeight="1">
      <c r="A420" s="73" t="s">
        <v>338</v>
      </c>
      <c r="B420" s="73" t="s">
        <v>363</v>
      </c>
      <c r="C420" s="73" t="s">
        <v>364</v>
      </c>
      <c r="D420" s="73" t="s">
        <v>520</v>
      </c>
      <c r="E420" s="74">
        <v>40024</v>
      </c>
      <c r="F420" s="74">
        <v>40031</v>
      </c>
      <c r="G420" s="73">
        <v>7</v>
      </c>
      <c r="H420" s="73" t="s">
        <v>519</v>
      </c>
      <c r="I420" s="73" t="s">
        <v>2</v>
      </c>
      <c r="J420" s="73" t="s">
        <v>506</v>
      </c>
    </row>
    <row r="421" spans="1:10" ht="12.75" customHeight="1">
      <c r="A421" s="73" t="s">
        <v>338</v>
      </c>
      <c r="B421" s="73" t="s">
        <v>363</v>
      </c>
      <c r="C421" s="73" t="s">
        <v>364</v>
      </c>
      <c r="D421" s="73" t="s">
        <v>520</v>
      </c>
      <c r="E421" s="74">
        <v>40037</v>
      </c>
      <c r="F421" s="74">
        <v>40057</v>
      </c>
      <c r="G421" s="73">
        <v>20</v>
      </c>
      <c r="H421" s="73" t="s">
        <v>519</v>
      </c>
      <c r="I421" s="73" t="s">
        <v>2</v>
      </c>
      <c r="J421" s="73" t="s">
        <v>506</v>
      </c>
    </row>
    <row r="422" spans="1:10" ht="12.75" customHeight="1">
      <c r="A422" s="73" t="s">
        <v>338</v>
      </c>
      <c r="B422" s="73" t="s">
        <v>365</v>
      </c>
      <c r="C422" s="73" t="s">
        <v>366</v>
      </c>
      <c r="D422" s="73" t="s">
        <v>520</v>
      </c>
      <c r="E422" s="74">
        <v>39988</v>
      </c>
      <c r="F422" s="74">
        <v>39989</v>
      </c>
      <c r="G422" s="73">
        <v>1</v>
      </c>
      <c r="H422" s="73" t="s">
        <v>519</v>
      </c>
      <c r="I422" s="73" t="s">
        <v>2</v>
      </c>
      <c r="J422" s="73" t="s">
        <v>506</v>
      </c>
    </row>
    <row r="423" spans="1:10" ht="12.75" customHeight="1">
      <c r="A423" s="73" t="s">
        <v>338</v>
      </c>
      <c r="B423" s="73" t="s">
        <v>367</v>
      </c>
      <c r="C423" s="73" t="s">
        <v>368</v>
      </c>
      <c r="D423" s="73" t="s">
        <v>520</v>
      </c>
      <c r="E423" s="74">
        <v>39988</v>
      </c>
      <c r="F423" s="74">
        <v>39990</v>
      </c>
      <c r="G423" s="73">
        <v>2</v>
      </c>
      <c r="H423" s="73" t="s">
        <v>519</v>
      </c>
      <c r="I423" s="73" t="s">
        <v>2</v>
      </c>
      <c r="J423" s="73" t="s">
        <v>506</v>
      </c>
    </row>
    <row r="424" spans="1:10" ht="12.75" customHeight="1">
      <c r="A424" s="73" t="s">
        <v>338</v>
      </c>
      <c r="B424" s="73" t="s">
        <v>367</v>
      </c>
      <c r="C424" s="73" t="s">
        <v>368</v>
      </c>
      <c r="D424" s="73" t="s">
        <v>520</v>
      </c>
      <c r="E424" s="74">
        <v>40002</v>
      </c>
      <c r="F424" s="74">
        <v>40004</v>
      </c>
      <c r="G424" s="73">
        <v>2</v>
      </c>
      <c r="H424" s="73" t="s">
        <v>519</v>
      </c>
      <c r="I424" s="73" t="s">
        <v>2</v>
      </c>
      <c r="J424" s="73" t="s">
        <v>506</v>
      </c>
    </row>
    <row r="425" spans="1:10" ht="12.75" customHeight="1">
      <c r="A425" s="73" t="s">
        <v>338</v>
      </c>
      <c r="B425" s="73" t="s">
        <v>367</v>
      </c>
      <c r="C425" s="73" t="s">
        <v>368</v>
      </c>
      <c r="D425" s="73" t="s">
        <v>520</v>
      </c>
      <c r="E425" s="74">
        <v>40044</v>
      </c>
      <c r="F425" s="74">
        <v>40046</v>
      </c>
      <c r="G425" s="73">
        <v>2</v>
      </c>
      <c r="H425" s="73" t="s">
        <v>519</v>
      </c>
      <c r="I425" s="73" t="s">
        <v>2</v>
      </c>
      <c r="J425" s="73" t="s">
        <v>506</v>
      </c>
    </row>
    <row r="426" spans="1:10" ht="12.75" customHeight="1">
      <c r="A426" s="73" t="s">
        <v>338</v>
      </c>
      <c r="B426" s="73" t="s">
        <v>369</v>
      </c>
      <c r="C426" s="73" t="s">
        <v>370</v>
      </c>
      <c r="D426" s="73" t="s">
        <v>520</v>
      </c>
      <c r="E426" s="74">
        <v>39988</v>
      </c>
      <c r="F426" s="74">
        <v>39990</v>
      </c>
      <c r="G426" s="73">
        <v>2</v>
      </c>
      <c r="H426" s="73" t="s">
        <v>519</v>
      </c>
      <c r="I426" s="73" t="s">
        <v>2</v>
      </c>
      <c r="J426" s="73" t="s">
        <v>506</v>
      </c>
    </row>
    <row r="427" spans="1:10" ht="12.75" customHeight="1">
      <c r="A427" s="73" t="s">
        <v>338</v>
      </c>
      <c r="B427" s="73" t="s">
        <v>369</v>
      </c>
      <c r="C427" s="73" t="s">
        <v>370</v>
      </c>
      <c r="D427" s="73" t="s">
        <v>520</v>
      </c>
      <c r="E427" s="74">
        <v>39995</v>
      </c>
      <c r="F427" s="74">
        <v>39997</v>
      </c>
      <c r="G427" s="73">
        <v>2</v>
      </c>
      <c r="H427" s="73" t="s">
        <v>519</v>
      </c>
      <c r="I427" s="73" t="s">
        <v>2</v>
      </c>
      <c r="J427" s="73" t="s">
        <v>506</v>
      </c>
    </row>
    <row r="428" spans="1:10" ht="12.75" customHeight="1">
      <c r="A428" s="73" t="s">
        <v>338</v>
      </c>
      <c r="B428" s="73" t="s">
        <v>551</v>
      </c>
      <c r="C428" s="73" t="s">
        <v>552</v>
      </c>
      <c r="D428" s="73" t="s">
        <v>520</v>
      </c>
      <c r="E428" s="74">
        <v>40010</v>
      </c>
      <c r="F428" s="74">
        <v>40011</v>
      </c>
      <c r="G428" s="73">
        <v>1</v>
      </c>
      <c r="H428" s="73" t="s">
        <v>519</v>
      </c>
      <c r="I428" s="73" t="s">
        <v>2</v>
      </c>
      <c r="J428" s="73" t="s">
        <v>506</v>
      </c>
    </row>
    <row r="429" spans="1:10" ht="12.75" customHeight="1">
      <c r="A429" s="73" t="s">
        <v>338</v>
      </c>
      <c r="B429" s="73" t="s">
        <v>551</v>
      </c>
      <c r="C429" s="73" t="s">
        <v>552</v>
      </c>
      <c r="D429" s="73" t="s">
        <v>520</v>
      </c>
      <c r="E429" s="74">
        <v>40017</v>
      </c>
      <c r="F429" s="74">
        <v>40024</v>
      </c>
      <c r="G429" s="73">
        <v>7</v>
      </c>
      <c r="H429" s="73" t="s">
        <v>519</v>
      </c>
      <c r="I429" s="73" t="s">
        <v>2</v>
      </c>
      <c r="J429" s="73" t="s">
        <v>506</v>
      </c>
    </row>
    <row r="430" spans="1:10" ht="12.75" customHeight="1">
      <c r="A430" s="73" t="s">
        <v>338</v>
      </c>
      <c r="B430" s="73" t="s">
        <v>371</v>
      </c>
      <c r="C430" s="73" t="s">
        <v>372</v>
      </c>
      <c r="D430" s="73" t="s">
        <v>520</v>
      </c>
      <c r="E430" s="74">
        <v>40058</v>
      </c>
      <c r="F430" s="74">
        <v>40059</v>
      </c>
      <c r="G430" s="73">
        <v>1</v>
      </c>
      <c r="H430" s="73" t="s">
        <v>519</v>
      </c>
      <c r="I430" s="73" t="s">
        <v>2</v>
      </c>
      <c r="J430" s="73" t="s">
        <v>506</v>
      </c>
    </row>
    <row r="431" spans="1:10" ht="12.75" customHeight="1">
      <c r="A431" s="73" t="s">
        <v>338</v>
      </c>
      <c r="B431" s="73" t="s">
        <v>377</v>
      </c>
      <c r="C431" s="73" t="s">
        <v>378</v>
      </c>
      <c r="D431" s="73" t="s">
        <v>520</v>
      </c>
      <c r="E431" s="74">
        <v>39967</v>
      </c>
      <c r="F431" s="74">
        <v>39969</v>
      </c>
      <c r="G431" s="73">
        <v>2</v>
      </c>
      <c r="H431" s="73" t="s">
        <v>519</v>
      </c>
      <c r="I431" s="73" t="s">
        <v>2</v>
      </c>
      <c r="J431" s="73" t="s">
        <v>506</v>
      </c>
    </row>
    <row r="432" spans="1:10" ht="12.75" customHeight="1">
      <c r="A432" s="73" t="s">
        <v>338</v>
      </c>
      <c r="B432" s="73" t="s">
        <v>377</v>
      </c>
      <c r="C432" s="73" t="s">
        <v>378</v>
      </c>
      <c r="D432" s="73" t="s">
        <v>520</v>
      </c>
      <c r="E432" s="74">
        <v>39990</v>
      </c>
      <c r="F432" s="74">
        <v>39997</v>
      </c>
      <c r="G432" s="73">
        <v>7</v>
      </c>
      <c r="H432" s="73" t="s">
        <v>519</v>
      </c>
      <c r="I432" s="73" t="s">
        <v>2</v>
      </c>
      <c r="J432" s="73" t="s">
        <v>506</v>
      </c>
    </row>
    <row r="433" spans="1:10" ht="12.75" customHeight="1">
      <c r="A433" s="73" t="s">
        <v>338</v>
      </c>
      <c r="B433" s="73" t="s">
        <v>377</v>
      </c>
      <c r="C433" s="73" t="s">
        <v>378</v>
      </c>
      <c r="D433" s="73" t="s">
        <v>520</v>
      </c>
      <c r="E433" s="74">
        <v>40036</v>
      </c>
      <c r="F433" s="74">
        <v>40039</v>
      </c>
      <c r="G433" s="73">
        <v>3</v>
      </c>
      <c r="H433" s="73" t="s">
        <v>519</v>
      </c>
      <c r="I433" s="73" t="s">
        <v>2</v>
      </c>
      <c r="J433" s="73" t="s">
        <v>506</v>
      </c>
    </row>
    <row r="434" spans="1:10" ht="12.75" customHeight="1">
      <c r="A434" s="73" t="s">
        <v>338</v>
      </c>
      <c r="B434" s="73" t="s">
        <v>379</v>
      </c>
      <c r="C434" s="73" t="s">
        <v>316</v>
      </c>
      <c r="D434" s="73" t="s">
        <v>520</v>
      </c>
      <c r="E434" s="74">
        <v>40017</v>
      </c>
      <c r="F434" s="74">
        <v>40024</v>
      </c>
      <c r="G434" s="73">
        <v>7</v>
      </c>
      <c r="H434" s="73" t="s">
        <v>519</v>
      </c>
      <c r="I434" s="73" t="s">
        <v>2</v>
      </c>
      <c r="J434" s="73" t="s">
        <v>506</v>
      </c>
    </row>
    <row r="435" spans="1:10" ht="12.75" customHeight="1">
      <c r="A435" s="73" t="s">
        <v>338</v>
      </c>
      <c r="B435" s="73" t="s">
        <v>379</v>
      </c>
      <c r="C435" s="73" t="s">
        <v>316</v>
      </c>
      <c r="D435" s="73" t="s">
        <v>520</v>
      </c>
      <c r="E435" s="74">
        <v>40045</v>
      </c>
      <c r="F435" s="74">
        <v>40052</v>
      </c>
      <c r="G435" s="73">
        <v>7</v>
      </c>
      <c r="H435" s="73" t="s">
        <v>519</v>
      </c>
      <c r="I435" s="73" t="s">
        <v>2</v>
      </c>
      <c r="J435" s="73" t="s">
        <v>506</v>
      </c>
    </row>
    <row r="436" spans="1:10" ht="12.75" customHeight="1">
      <c r="A436" s="73" t="s">
        <v>338</v>
      </c>
      <c r="B436" s="73" t="s">
        <v>380</v>
      </c>
      <c r="C436" s="73" t="s">
        <v>381</v>
      </c>
      <c r="D436" s="73" t="s">
        <v>520</v>
      </c>
      <c r="E436" s="74">
        <v>39996</v>
      </c>
      <c r="F436" s="74">
        <v>40059</v>
      </c>
      <c r="G436" s="73">
        <v>63</v>
      </c>
      <c r="H436" s="73" t="s">
        <v>519</v>
      </c>
      <c r="I436" s="73" t="s">
        <v>2</v>
      </c>
      <c r="J436" s="73" t="s">
        <v>506</v>
      </c>
    </row>
    <row r="437" spans="1:10" ht="12.75" customHeight="1">
      <c r="A437" s="73" t="s">
        <v>338</v>
      </c>
      <c r="B437" s="73" t="s">
        <v>382</v>
      </c>
      <c r="C437" s="73" t="s">
        <v>383</v>
      </c>
      <c r="D437" s="73" t="s">
        <v>520</v>
      </c>
      <c r="E437" s="74">
        <v>39988</v>
      </c>
      <c r="F437" s="74">
        <v>39990</v>
      </c>
      <c r="G437" s="73">
        <v>2</v>
      </c>
      <c r="H437" s="73" t="s">
        <v>519</v>
      </c>
      <c r="I437" s="73" t="s">
        <v>2</v>
      </c>
      <c r="J437" s="73" t="s">
        <v>506</v>
      </c>
    </row>
    <row r="438" spans="1:10" ht="12.75" customHeight="1">
      <c r="A438" s="73" t="s">
        <v>338</v>
      </c>
      <c r="B438" s="73" t="s">
        <v>382</v>
      </c>
      <c r="C438" s="73" t="s">
        <v>383</v>
      </c>
      <c r="D438" s="73" t="s">
        <v>520</v>
      </c>
      <c r="E438" s="74">
        <v>40030</v>
      </c>
      <c r="F438" s="74">
        <v>40032</v>
      </c>
      <c r="G438" s="73">
        <v>2</v>
      </c>
      <c r="H438" s="73" t="s">
        <v>519</v>
      </c>
      <c r="I438" s="73" t="s">
        <v>2</v>
      </c>
      <c r="J438" s="73" t="s">
        <v>506</v>
      </c>
    </row>
    <row r="439" spans="1:10" ht="12.75" customHeight="1">
      <c r="A439" s="73" t="s">
        <v>338</v>
      </c>
      <c r="B439" s="73" t="s">
        <v>384</v>
      </c>
      <c r="C439" s="73" t="s">
        <v>385</v>
      </c>
      <c r="D439" s="73" t="s">
        <v>520</v>
      </c>
      <c r="E439" s="74">
        <v>39988</v>
      </c>
      <c r="F439" s="74">
        <v>39990</v>
      </c>
      <c r="G439" s="73">
        <v>2</v>
      </c>
      <c r="H439" s="73" t="s">
        <v>519</v>
      </c>
      <c r="I439" s="73" t="s">
        <v>2</v>
      </c>
      <c r="J439" s="73" t="s">
        <v>506</v>
      </c>
    </row>
    <row r="440" spans="1:10" ht="12.75" customHeight="1">
      <c r="A440" s="73" t="s">
        <v>338</v>
      </c>
      <c r="B440" s="73" t="s">
        <v>386</v>
      </c>
      <c r="C440" s="73" t="s">
        <v>387</v>
      </c>
      <c r="D440" s="73" t="s">
        <v>520</v>
      </c>
      <c r="E440" s="74">
        <v>40003</v>
      </c>
      <c r="F440" s="74">
        <v>40004</v>
      </c>
      <c r="G440" s="73">
        <v>1</v>
      </c>
      <c r="H440" s="73" t="s">
        <v>519</v>
      </c>
      <c r="I440" s="73" t="s">
        <v>2</v>
      </c>
      <c r="J440" s="73" t="s">
        <v>506</v>
      </c>
    </row>
    <row r="441" spans="1:10" ht="12.75" customHeight="1">
      <c r="A441" s="73" t="s">
        <v>338</v>
      </c>
      <c r="B441" s="73" t="s">
        <v>386</v>
      </c>
      <c r="C441" s="73" t="s">
        <v>387</v>
      </c>
      <c r="D441" s="73" t="s">
        <v>520</v>
      </c>
      <c r="E441" s="74">
        <v>40024</v>
      </c>
      <c r="F441" s="74">
        <v>40025</v>
      </c>
      <c r="G441" s="73">
        <v>1</v>
      </c>
      <c r="H441" s="73" t="s">
        <v>519</v>
      </c>
      <c r="I441" s="73" t="s">
        <v>2</v>
      </c>
      <c r="J441" s="73" t="s">
        <v>506</v>
      </c>
    </row>
    <row r="442" spans="1:10" ht="12.75" customHeight="1">
      <c r="A442" s="73" t="s">
        <v>338</v>
      </c>
      <c r="B442" s="73" t="s">
        <v>388</v>
      </c>
      <c r="C442" s="73" t="s">
        <v>389</v>
      </c>
      <c r="D442" s="73" t="s">
        <v>520</v>
      </c>
      <c r="E442" s="74">
        <v>39987</v>
      </c>
      <c r="F442" s="74">
        <v>39994</v>
      </c>
      <c r="G442" s="73">
        <v>7</v>
      </c>
      <c r="H442" s="73" t="s">
        <v>519</v>
      </c>
      <c r="I442" s="73" t="s">
        <v>2</v>
      </c>
      <c r="J442" s="73" t="s">
        <v>506</v>
      </c>
    </row>
    <row r="443" spans="1:10" ht="12.75" customHeight="1">
      <c r="A443" s="73" t="s">
        <v>338</v>
      </c>
      <c r="B443" s="73" t="s">
        <v>388</v>
      </c>
      <c r="C443" s="73" t="s">
        <v>389</v>
      </c>
      <c r="D443" s="73" t="s">
        <v>520</v>
      </c>
      <c r="E443" s="74">
        <v>40015</v>
      </c>
      <c r="F443" s="74">
        <v>40022</v>
      </c>
      <c r="G443" s="73">
        <v>7</v>
      </c>
      <c r="H443" s="73" t="s">
        <v>519</v>
      </c>
      <c r="I443" s="73" t="s">
        <v>2</v>
      </c>
      <c r="J443" s="73" t="s">
        <v>506</v>
      </c>
    </row>
    <row r="444" spans="1:10" ht="12.75" customHeight="1">
      <c r="A444" s="73" t="s">
        <v>338</v>
      </c>
      <c r="B444" s="73" t="s">
        <v>390</v>
      </c>
      <c r="C444" s="73" t="s">
        <v>391</v>
      </c>
      <c r="D444" s="73" t="s">
        <v>520</v>
      </c>
      <c r="E444" s="74">
        <v>40017</v>
      </c>
      <c r="F444" s="74">
        <v>40018</v>
      </c>
      <c r="G444" s="73">
        <v>1</v>
      </c>
      <c r="H444" s="73" t="s">
        <v>519</v>
      </c>
      <c r="I444" s="73" t="s">
        <v>2</v>
      </c>
      <c r="J444" s="73" t="s">
        <v>506</v>
      </c>
    </row>
    <row r="445" spans="1:10" ht="12.75" customHeight="1">
      <c r="A445" s="73" t="s">
        <v>338</v>
      </c>
      <c r="B445" s="73" t="s">
        <v>392</v>
      </c>
      <c r="C445" s="73" t="s">
        <v>393</v>
      </c>
      <c r="D445" s="73" t="s">
        <v>520</v>
      </c>
      <c r="E445" s="74">
        <v>40010</v>
      </c>
      <c r="F445" s="74">
        <v>40011</v>
      </c>
      <c r="G445" s="73">
        <v>1</v>
      </c>
      <c r="H445" s="73" t="s">
        <v>519</v>
      </c>
      <c r="I445" s="73" t="s">
        <v>2</v>
      </c>
      <c r="J445" s="73" t="s">
        <v>506</v>
      </c>
    </row>
    <row r="446" spans="1:10" ht="12.75" customHeight="1">
      <c r="A446" s="73" t="s">
        <v>338</v>
      </c>
      <c r="B446" s="73" t="s">
        <v>392</v>
      </c>
      <c r="C446" s="73" t="s">
        <v>393</v>
      </c>
      <c r="D446" s="73" t="s">
        <v>520</v>
      </c>
      <c r="E446" s="74">
        <v>40017</v>
      </c>
      <c r="F446" s="74">
        <v>40018</v>
      </c>
      <c r="G446" s="73">
        <v>1</v>
      </c>
      <c r="H446" s="73" t="s">
        <v>519</v>
      </c>
      <c r="I446" s="73" t="s">
        <v>2</v>
      </c>
      <c r="J446" s="73" t="s">
        <v>506</v>
      </c>
    </row>
    <row r="447" spans="1:10" ht="12.75" customHeight="1">
      <c r="A447" s="73" t="s">
        <v>338</v>
      </c>
      <c r="B447" s="73" t="s">
        <v>394</v>
      </c>
      <c r="C447" s="73" t="s">
        <v>395</v>
      </c>
      <c r="D447" s="73" t="s">
        <v>520</v>
      </c>
      <c r="E447" s="74">
        <v>40058</v>
      </c>
      <c r="F447" s="74">
        <v>40059</v>
      </c>
      <c r="G447" s="73">
        <v>1</v>
      </c>
      <c r="H447" s="73" t="s">
        <v>519</v>
      </c>
      <c r="I447" s="73" t="s">
        <v>2</v>
      </c>
      <c r="J447" s="73" t="s">
        <v>506</v>
      </c>
    </row>
    <row r="448" spans="1:10" ht="12.75" customHeight="1">
      <c r="A448" s="73" t="s">
        <v>338</v>
      </c>
      <c r="B448" s="73" t="s">
        <v>397</v>
      </c>
      <c r="C448" s="73" t="s">
        <v>539</v>
      </c>
      <c r="D448" s="73" t="s">
        <v>520</v>
      </c>
      <c r="E448" s="74">
        <v>39988</v>
      </c>
      <c r="F448" s="74">
        <v>39990</v>
      </c>
      <c r="G448" s="73">
        <v>2</v>
      </c>
      <c r="H448" s="73" t="s">
        <v>519</v>
      </c>
      <c r="I448" s="73" t="s">
        <v>2</v>
      </c>
      <c r="J448" s="73" t="s">
        <v>506</v>
      </c>
    </row>
    <row r="449" spans="1:10" ht="12.75" customHeight="1">
      <c r="A449" s="73" t="s">
        <v>338</v>
      </c>
      <c r="B449" s="73" t="s">
        <v>397</v>
      </c>
      <c r="C449" s="73" t="s">
        <v>539</v>
      </c>
      <c r="D449" s="73" t="s">
        <v>520</v>
      </c>
      <c r="E449" s="74">
        <v>40030</v>
      </c>
      <c r="F449" s="74">
        <v>40032</v>
      </c>
      <c r="G449" s="73">
        <v>2</v>
      </c>
      <c r="H449" s="73" t="s">
        <v>519</v>
      </c>
      <c r="I449" s="73" t="s">
        <v>2</v>
      </c>
      <c r="J449" s="73" t="s">
        <v>506</v>
      </c>
    </row>
    <row r="450" spans="1:10" ht="12.75" customHeight="1">
      <c r="A450" s="73" t="s">
        <v>338</v>
      </c>
      <c r="B450" s="73" t="s">
        <v>396</v>
      </c>
      <c r="C450" s="73" t="s">
        <v>539</v>
      </c>
      <c r="D450" s="73" t="s">
        <v>520</v>
      </c>
      <c r="E450" s="74">
        <v>39996</v>
      </c>
      <c r="F450" s="74">
        <v>40000</v>
      </c>
      <c r="G450" s="73">
        <v>4</v>
      </c>
      <c r="H450" s="73" t="s">
        <v>519</v>
      </c>
      <c r="I450" s="73" t="s">
        <v>2</v>
      </c>
      <c r="J450" s="73" t="s">
        <v>506</v>
      </c>
    </row>
    <row r="451" spans="1:10" ht="12.75" customHeight="1">
      <c r="A451" s="73" t="s">
        <v>338</v>
      </c>
      <c r="B451" s="73" t="s">
        <v>398</v>
      </c>
      <c r="C451" s="73" t="s">
        <v>539</v>
      </c>
      <c r="D451" s="73" t="s">
        <v>520</v>
      </c>
      <c r="E451" s="74">
        <v>39988</v>
      </c>
      <c r="F451" s="74">
        <v>39990</v>
      </c>
      <c r="G451" s="73">
        <v>2</v>
      </c>
      <c r="H451" s="73" t="s">
        <v>519</v>
      </c>
      <c r="I451" s="73" t="s">
        <v>2</v>
      </c>
      <c r="J451" s="73" t="s">
        <v>506</v>
      </c>
    </row>
    <row r="452" spans="1:10" ht="12.75" customHeight="1">
      <c r="A452" s="73" t="s">
        <v>338</v>
      </c>
      <c r="B452" s="73" t="s">
        <v>398</v>
      </c>
      <c r="C452" s="73" t="s">
        <v>539</v>
      </c>
      <c r="D452" s="73" t="s">
        <v>520</v>
      </c>
      <c r="E452" s="74">
        <v>40016</v>
      </c>
      <c r="F452" s="74">
        <v>40017</v>
      </c>
      <c r="G452" s="73">
        <v>1</v>
      </c>
      <c r="H452" s="73" t="s">
        <v>519</v>
      </c>
      <c r="I452" s="73" t="s">
        <v>2</v>
      </c>
      <c r="J452" s="73" t="s">
        <v>506</v>
      </c>
    </row>
    <row r="453" spans="1:10" ht="12.75" customHeight="1">
      <c r="A453" s="73" t="s">
        <v>338</v>
      </c>
      <c r="B453" s="73" t="s">
        <v>399</v>
      </c>
      <c r="C453" s="73" t="s">
        <v>400</v>
      </c>
      <c r="D453" s="73" t="s">
        <v>520</v>
      </c>
      <c r="E453" s="74">
        <v>40003</v>
      </c>
      <c r="F453" s="74">
        <v>40004</v>
      </c>
      <c r="G453" s="73">
        <v>1</v>
      </c>
      <c r="H453" s="73" t="s">
        <v>519</v>
      </c>
      <c r="I453" s="73" t="s">
        <v>2</v>
      </c>
      <c r="J453" s="73" t="s">
        <v>506</v>
      </c>
    </row>
    <row r="454" spans="1:10" ht="12.75" customHeight="1">
      <c r="A454" s="73" t="s">
        <v>338</v>
      </c>
      <c r="B454" s="73" t="s">
        <v>401</v>
      </c>
      <c r="C454" s="73" t="s">
        <v>402</v>
      </c>
      <c r="D454" s="73" t="s">
        <v>520</v>
      </c>
      <c r="E454" s="74">
        <v>39994</v>
      </c>
      <c r="F454" s="74">
        <v>39995</v>
      </c>
      <c r="G454" s="73">
        <v>1</v>
      </c>
      <c r="H454" s="73" t="s">
        <v>519</v>
      </c>
      <c r="I454" s="73" t="s">
        <v>2</v>
      </c>
      <c r="J454" s="73" t="s">
        <v>506</v>
      </c>
    </row>
    <row r="455" spans="1:10" ht="12.75" customHeight="1">
      <c r="A455" s="73" t="s">
        <v>338</v>
      </c>
      <c r="B455" s="73" t="s">
        <v>403</v>
      </c>
      <c r="C455" s="73" t="s">
        <v>404</v>
      </c>
      <c r="D455" s="73" t="s">
        <v>520</v>
      </c>
      <c r="E455" s="74">
        <v>40058</v>
      </c>
      <c r="F455" s="74">
        <v>40059</v>
      </c>
      <c r="G455" s="73">
        <v>1</v>
      </c>
      <c r="H455" s="73" t="s">
        <v>519</v>
      </c>
      <c r="I455" s="73" t="s">
        <v>2</v>
      </c>
      <c r="J455" s="73" t="s">
        <v>506</v>
      </c>
    </row>
    <row r="456" spans="1:10" ht="12.75" customHeight="1">
      <c r="A456" s="73" t="s">
        <v>338</v>
      </c>
      <c r="B456" s="73" t="s">
        <v>405</v>
      </c>
      <c r="C456" s="73" t="s">
        <v>406</v>
      </c>
      <c r="D456" s="73" t="s">
        <v>520</v>
      </c>
      <c r="E456" s="74">
        <v>40044</v>
      </c>
      <c r="F456" s="74">
        <v>40045</v>
      </c>
      <c r="G456" s="73">
        <v>1</v>
      </c>
      <c r="H456" s="73" t="s">
        <v>519</v>
      </c>
      <c r="I456" s="73" t="s">
        <v>2</v>
      </c>
      <c r="J456" s="73" t="s">
        <v>506</v>
      </c>
    </row>
    <row r="457" spans="1:10" ht="12.75" customHeight="1">
      <c r="A457" s="73" t="s">
        <v>338</v>
      </c>
      <c r="B457" s="73" t="s">
        <v>407</v>
      </c>
      <c r="C457" s="73" t="s">
        <v>408</v>
      </c>
      <c r="D457" s="73" t="s">
        <v>520</v>
      </c>
      <c r="E457" s="74">
        <v>40024</v>
      </c>
      <c r="F457" s="74">
        <v>40025</v>
      </c>
      <c r="G457" s="73">
        <v>1</v>
      </c>
      <c r="H457" s="73" t="s">
        <v>519</v>
      </c>
      <c r="I457" s="73" t="s">
        <v>2</v>
      </c>
      <c r="J457" s="73" t="s">
        <v>506</v>
      </c>
    </row>
    <row r="458" spans="1:10" ht="12.75" customHeight="1">
      <c r="A458" s="73" t="s">
        <v>338</v>
      </c>
      <c r="B458" s="73" t="s">
        <v>553</v>
      </c>
      <c r="C458" s="73" t="s">
        <v>554</v>
      </c>
      <c r="D458" s="73" t="s">
        <v>520</v>
      </c>
      <c r="E458" s="74">
        <v>39989</v>
      </c>
      <c r="F458" s="74">
        <v>39990</v>
      </c>
      <c r="G458" s="73">
        <v>1</v>
      </c>
      <c r="H458" s="73" t="s">
        <v>519</v>
      </c>
      <c r="I458" s="73" t="s">
        <v>2</v>
      </c>
      <c r="J458" s="73" t="s">
        <v>506</v>
      </c>
    </row>
    <row r="459" spans="1:10" ht="12.75" customHeight="1">
      <c r="A459" s="73" t="s">
        <v>338</v>
      </c>
      <c r="B459" s="73" t="s">
        <v>553</v>
      </c>
      <c r="C459" s="73" t="s">
        <v>554</v>
      </c>
      <c r="D459" s="73" t="s">
        <v>520</v>
      </c>
      <c r="E459" s="74">
        <v>40017</v>
      </c>
      <c r="F459" s="74">
        <v>40018</v>
      </c>
      <c r="G459" s="73">
        <v>1</v>
      </c>
      <c r="H459" s="73" t="s">
        <v>519</v>
      </c>
      <c r="I459" s="73" t="s">
        <v>2</v>
      </c>
      <c r="J459" s="73" t="s">
        <v>506</v>
      </c>
    </row>
    <row r="460" spans="1:10" ht="12.75" customHeight="1">
      <c r="A460" s="73" t="s">
        <v>338</v>
      </c>
      <c r="B460" s="73" t="s">
        <v>553</v>
      </c>
      <c r="C460" s="73" t="s">
        <v>554</v>
      </c>
      <c r="D460" s="73" t="s">
        <v>520</v>
      </c>
      <c r="E460" s="74">
        <v>40024</v>
      </c>
      <c r="F460" s="74">
        <v>40031</v>
      </c>
      <c r="G460" s="73">
        <v>7</v>
      </c>
      <c r="H460" s="73" t="s">
        <v>519</v>
      </c>
      <c r="I460" s="73" t="s">
        <v>2</v>
      </c>
      <c r="J460" s="73" t="s">
        <v>506</v>
      </c>
    </row>
    <row r="461" spans="1:10" ht="12.75" customHeight="1">
      <c r="A461" s="73" t="s">
        <v>338</v>
      </c>
      <c r="B461" s="73" t="s">
        <v>411</v>
      </c>
      <c r="C461" s="73" t="s">
        <v>412</v>
      </c>
      <c r="D461" s="73" t="s">
        <v>520</v>
      </c>
      <c r="E461" s="74">
        <v>40010</v>
      </c>
      <c r="F461" s="74">
        <v>40011</v>
      </c>
      <c r="G461" s="73">
        <v>1</v>
      </c>
      <c r="H461" s="73" t="s">
        <v>519</v>
      </c>
      <c r="I461" s="73" t="s">
        <v>2</v>
      </c>
      <c r="J461" s="73" t="s">
        <v>506</v>
      </c>
    </row>
    <row r="462" spans="1:10" ht="12.75" customHeight="1">
      <c r="A462" s="73" t="s">
        <v>338</v>
      </c>
      <c r="B462" s="73" t="s">
        <v>411</v>
      </c>
      <c r="C462" s="73" t="s">
        <v>412</v>
      </c>
      <c r="D462" s="73" t="s">
        <v>520</v>
      </c>
      <c r="E462" s="74">
        <v>40017</v>
      </c>
      <c r="F462" s="74">
        <v>40024</v>
      </c>
      <c r="G462" s="73">
        <v>7</v>
      </c>
      <c r="H462" s="73" t="s">
        <v>519</v>
      </c>
      <c r="I462" s="73" t="s">
        <v>2</v>
      </c>
      <c r="J462" s="73" t="s">
        <v>506</v>
      </c>
    </row>
    <row r="463" spans="1:10" ht="12.75" customHeight="1">
      <c r="A463" s="73" t="s">
        <v>338</v>
      </c>
      <c r="B463" s="73" t="s">
        <v>413</v>
      </c>
      <c r="C463" s="73" t="s">
        <v>414</v>
      </c>
      <c r="D463" s="73" t="s">
        <v>520</v>
      </c>
      <c r="E463" s="74">
        <v>40003</v>
      </c>
      <c r="F463" s="74">
        <v>40004</v>
      </c>
      <c r="G463" s="73">
        <v>1</v>
      </c>
      <c r="H463" s="73" t="s">
        <v>519</v>
      </c>
      <c r="I463" s="73" t="s">
        <v>2</v>
      </c>
      <c r="J463" s="73" t="s">
        <v>506</v>
      </c>
    </row>
    <row r="464" spans="1:10" ht="12.75" customHeight="1">
      <c r="A464" s="73" t="s">
        <v>338</v>
      </c>
      <c r="B464" s="73" t="s">
        <v>413</v>
      </c>
      <c r="C464" s="73" t="s">
        <v>414</v>
      </c>
      <c r="D464" s="73" t="s">
        <v>520</v>
      </c>
      <c r="E464" s="74">
        <v>40017</v>
      </c>
      <c r="F464" s="74">
        <v>40018</v>
      </c>
      <c r="G464" s="73">
        <v>1</v>
      </c>
      <c r="H464" s="73" t="s">
        <v>519</v>
      </c>
      <c r="I464" s="73" t="s">
        <v>2</v>
      </c>
      <c r="J464" s="73" t="s">
        <v>506</v>
      </c>
    </row>
    <row r="465" spans="1:10" ht="12.75" customHeight="1">
      <c r="A465" s="73" t="s">
        <v>338</v>
      </c>
      <c r="B465" s="73" t="s">
        <v>415</v>
      </c>
      <c r="C465" s="73" t="s">
        <v>555</v>
      </c>
      <c r="D465" s="73" t="s">
        <v>520</v>
      </c>
      <c r="E465" s="74">
        <v>39987</v>
      </c>
      <c r="F465" s="74">
        <v>39994</v>
      </c>
      <c r="G465" s="73">
        <v>7</v>
      </c>
      <c r="H465" s="73" t="s">
        <v>519</v>
      </c>
      <c r="I465" s="73" t="s">
        <v>2</v>
      </c>
      <c r="J465" s="73" t="s">
        <v>506</v>
      </c>
    </row>
    <row r="466" spans="1:10" ht="12.75" customHeight="1">
      <c r="A466" s="73" t="s">
        <v>338</v>
      </c>
      <c r="B466" s="73" t="s">
        <v>422</v>
      </c>
      <c r="C466" s="73" t="s">
        <v>184</v>
      </c>
      <c r="D466" s="73" t="s">
        <v>520</v>
      </c>
      <c r="E466" s="74">
        <v>39994</v>
      </c>
      <c r="F466" s="74">
        <v>39995</v>
      </c>
      <c r="G466" s="73">
        <v>1</v>
      </c>
      <c r="H466" s="73" t="s">
        <v>519</v>
      </c>
      <c r="I466" s="73" t="s">
        <v>2</v>
      </c>
      <c r="J466" s="73" t="s">
        <v>506</v>
      </c>
    </row>
    <row r="467" spans="1:10" ht="12.75" customHeight="1">
      <c r="A467" s="73" t="s">
        <v>338</v>
      </c>
      <c r="B467" s="73" t="s">
        <v>423</v>
      </c>
      <c r="C467" s="73" t="s">
        <v>184</v>
      </c>
      <c r="D467" s="73" t="s">
        <v>520</v>
      </c>
      <c r="E467" s="74">
        <v>40003</v>
      </c>
      <c r="F467" s="74">
        <v>40004</v>
      </c>
      <c r="G467" s="73">
        <v>1</v>
      </c>
      <c r="H467" s="73" t="s">
        <v>519</v>
      </c>
      <c r="I467" s="73" t="s">
        <v>2</v>
      </c>
      <c r="J467" s="73" t="s">
        <v>506</v>
      </c>
    </row>
    <row r="468" spans="1:10" ht="12.75" customHeight="1">
      <c r="A468" s="73" t="s">
        <v>338</v>
      </c>
      <c r="B468" s="73" t="s">
        <v>425</v>
      </c>
      <c r="C468" s="73" t="s">
        <v>540</v>
      </c>
      <c r="D468" s="73" t="s">
        <v>520</v>
      </c>
      <c r="E468" s="74">
        <v>39988</v>
      </c>
      <c r="F468" s="74">
        <v>39990</v>
      </c>
      <c r="G468" s="73">
        <v>2</v>
      </c>
      <c r="H468" s="73" t="s">
        <v>519</v>
      </c>
      <c r="I468" s="73" t="s">
        <v>2</v>
      </c>
      <c r="J468" s="73" t="s">
        <v>506</v>
      </c>
    </row>
    <row r="469" spans="1:10" ht="12.75" customHeight="1">
      <c r="A469" s="73" t="s">
        <v>338</v>
      </c>
      <c r="B469" s="73" t="s">
        <v>424</v>
      </c>
      <c r="C469" s="73" t="s">
        <v>540</v>
      </c>
      <c r="D469" s="73" t="s">
        <v>520</v>
      </c>
      <c r="E469" s="74">
        <v>39988</v>
      </c>
      <c r="F469" s="74">
        <v>39990</v>
      </c>
      <c r="G469" s="73">
        <v>2</v>
      </c>
      <c r="H469" s="73" t="s">
        <v>519</v>
      </c>
      <c r="I469" s="73" t="s">
        <v>2</v>
      </c>
      <c r="J469" s="73" t="s">
        <v>506</v>
      </c>
    </row>
    <row r="470" spans="1:10" ht="12.75" customHeight="1">
      <c r="A470" s="73" t="s">
        <v>338</v>
      </c>
      <c r="B470" s="73" t="s">
        <v>424</v>
      </c>
      <c r="C470" s="73" t="s">
        <v>540</v>
      </c>
      <c r="D470" s="73" t="s">
        <v>520</v>
      </c>
      <c r="E470" s="74">
        <v>40016</v>
      </c>
      <c r="F470" s="74">
        <v>40017</v>
      </c>
      <c r="G470" s="73">
        <v>1</v>
      </c>
      <c r="H470" s="73" t="s">
        <v>519</v>
      </c>
      <c r="I470" s="73" t="s">
        <v>2</v>
      </c>
      <c r="J470" s="73" t="s">
        <v>506</v>
      </c>
    </row>
    <row r="471" spans="1:10" ht="12.75" customHeight="1">
      <c r="A471" s="73" t="s">
        <v>338</v>
      </c>
      <c r="B471" s="73" t="s">
        <v>424</v>
      </c>
      <c r="C471" s="73" t="s">
        <v>540</v>
      </c>
      <c r="D471" s="73" t="s">
        <v>520</v>
      </c>
      <c r="E471" s="74">
        <v>40030</v>
      </c>
      <c r="F471" s="74">
        <v>40032</v>
      </c>
      <c r="G471" s="73">
        <v>2</v>
      </c>
      <c r="H471" s="73" t="s">
        <v>519</v>
      </c>
      <c r="I471" s="73" t="s">
        <v>2</v>
      </c>
      <c r="J471" s="73" t="s">
        <v>506</v>
      </c>
    </row>
    <row r="472" spans="1:10" ht="12.75" customHeight="1">
      <c r="A472" s="73" t="s">
        <v>338</v>
      </c>
      <c r="B472" s="73" t="s">
        <v>426</v>
      </c>
      <c r="C472" s="73" t="s">
        <v>427</v>
      </c>
      <c r="D472" s="73" t="s">
        <v>520</v>
      </c>
      <c r="E472" s="74">
        <v>39995</v>
      </c>
      <c r="F472" s="74">
        <v>40001</v>
      </c>
      <c r="G472" s="73">
        <v>6</v>
      </c>
      <c r="H472" s="73" t="s">
        <v>519</v>
      </c>
      <c r="I472" s="73" t="s">
        <v>2</v>
      </c>
      <c r="J472" s="73" t="s">
        <v>506</v>
      </c>
    </row>
    <row r="473" spans="1:10" ht="12.75" customHeight="1">
      <c r="A473" s="73" t="s">
        <v>338</v>
      </c>
      <c r="B473" s="73" t="s">
        <v>426</v>
      </c>
      <c r="C473" s="73" t="s">
        <v>427</v>
      </c>
      <c r="D473" s="73" t="s">
        <v>520</v>
      </c>
      <c r="E473" s="74">
        <v>40012</v>
      </c>
      <c r="F473" s="74">
        <v>40016</v>
      </c>
      <c r="G473" s="73">
        <v>4</v>
      </c>
      <c r="H473" s="73" t="s">
        <v>519</v>
      </c>
      <c r="I473" s="73" t="s">
        <v>2</v>
      </c>
      <c r="J473" s="73" t="s">
        <v>506</v>
      </c>
    </row>
    <row r="474" spans="1:10" ht="12.75" customHeight="1">
      <c r="A474" s="76" t="s">
        <v>338</v>
      </c>
      <c r="B474" s="76" t="s">
        <v>426</v>
      </c>
      <c r="C474" s="76" t="s">
        <v>427</v>
      </c>
      <c r="D474" s="76" t="s">
        <v>520</v>
      </c>
      <c r="E474" s="77">
        <v>40023</v>
      </c>
      <c r="F474" s="77">
        <v>40024</v>
      </c>
      <c r="G474" s="76">
        <v>1</v>
      </c>
      <c r="H474" s="76" t="s">
        <v>519</v>
      </c>
      <c r="I474" s="76" t="s">
        <v>2</v>
      </c>
      <c r="J474" s="76" t="s">
        <v>506</v>
      </c>
    </row>
    <row r="475" spans="1:10" ht="12.75" customHeight="1">
      <c r="A475" s="28"/>
      <c r="B475" s="50">
        <f>SUM(IF(FREQUENCY(MATCH(B404:B474,B404:B474,0),MATCH(B404:B474,B404:B474,0))&gt;0,1))</f>
        <v>45</v>
      </c>
      <c r="C475" s="29"/>
      <c r="D475" s="29">
        <f>COUNTA(D404:D474)</f>
        <v>71</v>
      </c>
      <c r="E475" s="29"/>
      <c r="F475" s="29"/>
      <c r="G475" s="29">
        <f>SUM(G404:G474)</f>
        <v>278</v>
      </c>
      <c r="H475" s="28"/>
      <c r="I475" s="28"/>
      <c r="J475" s="41"/>
    </row>
    <row r="476" spans="1:10" ht="12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41"/>
    </row>
    <row r="477" spans="1:10" s="38" customFormat="1" ht="12.75" customHeight="1">
      <c r="A477" s="73" t="s">
        <v>428</v>
      </c>
      <c r="B477" s="73" t="s">
        <v>429</v>
      </c>
      <c r="C477" s="73" t="s">
        <v>541</v>
      </c>
      <c r="D477" s="73" t="s">
        <v>150</v>
      </c>
      <c r="E477" s="74">
        <v>40017</v>
      </c>
      <c r="F477" s="74">
        <v>40018</v>
      </c>
      <c r="G477" s="73">
        <v>1</v>
      </c>
      <c r="H477" s="73" t="s">
        <v>479</v>
      </c>
      <c r="I477" s="73" t="s">
        <v>151</v>
      </c>
      <c r="J477" s="73" t="s">
        <v>506</v>
      </c>
    </row>
    <row r="478" spans="1:10" s="38" customFormat="1" ht="12.75" customHeight="1">
      <c r="A478" s="73" t="s">
        <v>428</v>
      </c>
      <c r="B478" s="73" t="s">
        <v>429</v>
      </c>
      <c r="C478" s="73" t="s">
        <v>541</v>
      </c>
      <c r="D478" s="73" t="s">
        <v>150</v>
      </c>
      <c r="E478" s="74">
        <v>40021</v>
      </c>
      <c r="F478" s="74">
        <v>40022</v>
      </c>
      <c r="G478" s="73">
        <v>1</v>
      </c>
      <c r="H478" s="73" t="s">
        <v>479</v>
      </c>
      <c r="I478" s="73" t="s">
        <v>151</v>
      </c>
      <c r="J478" s="73" t="s">
        <v>506</v>
      </c>
    </row>
    <row r="479" spans="1:10" s="38" customFormat="1" ht="12.75" customHeight="1">
      <c r="A479" s="73" t="s">
        <v>428</v>
      </c>
      <c r="B479" s="73" t="s">
        <v>429</v>
      </c>
      <c r="C479" s="73" t="s">
        <v>541</v>
      </c>
      <c r="D479" s="73" t="s">
        <v>150</v>
      </c>
      <c r="E479" s="74">
        <v>40047</v>
      </c>
      <c r="F479" s="74">
        <v>40049</v>
      </c>
      <c r="G479" s="73">
        <v>2</v>
      </c>
      <c r="H479" s="73" t="s">
        <v>479</v>
      </c>
      <c r="I479" s="73" t="s">
        <v>151</v>
      </c>
      <c r="J479" s="73" t="s">
        <v>506</v>
      </c>
    </row>
    <row r="480" spans="1:10" s="38" customFormat="1" ht="12.75" customHeight="1">
      <c r="A480" s="73" t="s">
        <v>428</v>
      </c>
      <c r="B480" s="73" t="s">
        <v>429</v>
      </c>
      <c r="C480" s="73" t="s">
        <v>541</v>
      </c>
      <c r="D480" s="73" t="s">
        <v>150</v>
      </c>
      <c r="E480" s="74">
        <v>40053</v>
      </c>
      <c r="F480" s="74">
        <v>40054</v>
      </c>
      <c r="G480" s="73">
        <v>1</v>
      </c>
      <c r="H480" s="73" t="s">
        <v>479</v>
      </c>
      <c r="I480" s="73" t="s">
        <v>151</v>
      </c>
      <c r="J480" s="73" t="s">
        <v>506</v>
      </c>
    </row>
    <row r="481" spans="1:10" s="38" customFormat="1" ht="12.75" customHeight="1">
      <c r="A481" s="73" t="s">
        <v>428</v>
      </c>
      <c r="B481" s="73" t="s">
        <v>429</v>
      </c>
      <c r="C481" s="73" t="s">
        <v>541</v>
      </c>
      <c r="D481" s="73" t="s">
        <v>520</v>
      </c>
      <c r="E481" s="74">
        <v>39984</v>
      </c>
      <c r="F481" s="74">
        <v>39985</v>
      </c>
      <c r="G481" s="73">
        <v>1</v>
      </c>
      <c r="H481" s="73" t="s">
        <v>519</v>
      </c>
      <c r="I481" s="73" t="s">
        <v>2</v>
      </c>
      <c r="J481" s="73" t="s">
        <v>506</v>
      </c>
    </row>
    <row r="482" spans="1:10" s="38" customFormat="1" ht="12.75" customHeight="1">
      <c r="A482" s="73" t="s">
        <v>428</v>
      </c>
      <c r="B482" s="73" t="s">
        <v>429</v>
      </c>
      <c r="C482" s="73" t="s">
        <v>541</v>
      </c>
      <c r="D482" s="73" t="s">
        <v>520</v>
      </c>
      <c r="E482" s="74">
        <v>39986</v>
      </c>
      <c r="F482" s="74">
        <v>39987</v>
      </c>
      <c r="G482" s="73">
        <v>1</v>
      </c>
      <c r="H482" s="73" t="s">
        <v>519</v>
      </c>
      <c r="I482" s="73" t="s">
        <v>2</v>
      </c>
      <c r="J482" s="73" t="s">
        <v>506</v>
      </c>
    </row>
    <row r="483" spans="1:10" s="38" customFormat="1" ht="12.75" customHeight="1">
      <c r="A483" s="73" t="s">
        <v>428</v>
      </c>
      <c r="B483" s="73" t="s">
        <v>429</v>
      </c>
      <c r="C483" s="73" t="s">
        <v>541</v>
      </c>
      <c r="D483" s="73" t="s">
        <v>520</v>
      </c>
      <c r="E483" s="74">
        <v>39987</v>
      </c>
      <c r="F483" s="74">
        <v>39989</v>
      </c>
      <c r="G483" s="73">
        <v>2</v>
      </c>
      <c r="H483" s="73" t="s">
        <v>519</v>
      </c>
      <c r="I483" s="73" t="s">
        <v>2</v>
      </c>
      <c r="J483" s="73" t="s">
        <v>506</v>
      </c>
    </row>
    <row r="484" spans="1:10" s="38" customFormat="1" ht="12.75" customHeight="1">
      <c r="A484" s="73" t="s">
        <v>428</v>
      </c>
      <c r="B484" s="73" t="s">
        <v>429</v>
      </c>
      <c r="C484" s="73" t="s">
        <v>541</v>
      </c>
      <c r="D484" s="73" t="s">
        <v>520</v>
      </c>
      <c r="E484" s="74">
        <v>39997</v>
      </c>
      <c r="F484" s="74">
        <v>39998</v>
      </c>
      <c r="G484" s="73">
        <v>1</v>
      </c>
      <c r="H484" s="73" t="s">
        <v>519</v>
      </c>
      <c r="I484" s="73" t="s">
        <v>2</v>
      </c>
      <c r="J484" s="73" t="s">
        <v>506</v>
      </c>
    </row>
    <row r="485" spans="1:10" s="38" customFormat="1" ht="12.75" customHeight="1">
      <c r="A485" s="73" t="s">
        <v>428</v>
      </c>
      <c r="B485" s="73" t="s">
        <v>429</v>
      </c>
      <c r="C485" s="73" t="s">
        <v>541</v>
      </c>
      <c r="D485" s="73" t="s">
        <v>520</v>
      </c>
      <c r="E485" s="74">
        <v>40013</v>
      </c>
      <c r="F485" s="74">
        <v>40015</v>
      </c>
      <c r="G485" s="73">
        <v>2</v>
      </c>
      <c r="H485" s="73" t="s">
        <v>519</v>
      </c>
      <c r="I485" s="73" t="s">
        <v>2</v>
      </c>
      <c r="J485" s="73" t="s">
        <v>506</v>
      </c>
    </row>
    <row r="486" spans="1:10" s="38" customFormat="1" ht="12.75" customHeight="1">
      <c r="A486" s="73" t="s">
        <v>428</v>
      </c>
      <c r="B486" s="73" t="s">
        <v>429</v>
      </c>
      <c r="C486" s="73" t="s">
        <v>541</v>
      </c>
      <c r="D486" s="73" t="s">
        <v>520</v>
      </c>
      <c r="E486" s="74">
        <v>40019</v>
      </c>
      <c r="F486" s="74">
        <v>40021</v>
      </c>
      <c r="G486" s="73">
        <v>2</v>
      </c>
      <c r="H486" s="73" t="s">
        <v>519</v>
      </c>
      <c r="I486" s="73" t="s">
        <v>2</v>
      </c>
      <c r="J486" s="73" t="s">
        <v>506</v>
      </c>
    </row>
    <row r="487" spans="1:10" s="38" customFormat="1" ht="12.75" customHeight="1">
      <c r="A487" s="73" t="s">
        <v>428</v>
      </c>
      <c r="B487" s="73" t="s">
        <v>429</v>
      </c>
      <c r="C487" s="73" t="s">
        <v>541</v>
      </c>
      <c r="D487" s="73" t="s">
        <v>520</v>
      </c>
      <c r="E487" s="74">
        <v>40031</v>
      </c>
      <c r="F487" s="74">
        <v>40032</v>
      </c>
      <c r="G487" s="73">
        <v>1</v>
      </c>
      <c r="H487" s="73" t="s">
        <v>519</v>
      </c>
      <c r="I487" s="73" t="s">
        <v>2</v>
      </c>
      <c r="J487" s="73" t="s">
        <v>506</v>
      </c>
    </row>
    <row r="488" spans="1:10" s="38" customFormat="1" ht="12.75" customHeight="1">
      <c r="A488" s="73" t="s">
        <v>428</v>
      </c>
      <c r="B488" s="73" t="s">
        <v>429</v>
      </c>
      <c r="C488" s="73" t="s">
        <v>541</v>
      </c>
      <c r="D488" s="73" t="s">
        <v>520</v>
      </c>
      <c r="E488" s="74">
        <v>40038</v>
      </c>
      <c r="F488" s="74">
        <v>40039</v>
      </c>
      <c r="G488" s="73">
        <v>1</v>
      </c>
      <c r="H488" s="73" t="s">
        <v>519</v>
      </c>
      <c r="I488" s="73" t="s">
        <v>2</v>
      </c>
      <c r="J488" s="73" t="s">
        <v>506</v>
      </c>
    </row>
    <row r="489" spans="1:10" s="38" customFormat="1" ht="12.75" customHeight="1">
      <c r="A489" s="73" t="s">
        <v>428</v>
      </c>
      <c r="B489" s="73" t="s">
        <v>429</v>
      </c>
      <c r="C489" s="73" t="s">
        <v>541</v>
      </c>
      <c r="D489" s="73" t="s">
        <v>520</v>
      </c>
      <c r="E489" s="74">
        <v>40052</v>
      </c>
      <c r="F489" s="74">
        <v>40053</v>
      </c>
      <c r="G489" s="73">
        <v>1</v>
      </c>
      <c r="H489" s="73" t="s">
        <v>519</v>
      </c>
      <c r="I489" s="73" t="s">
        <v>2</v>
      </c>
      <c r="J489" s="73" t="s">
        <v>506</v>
      </c>
    </row>
    <row r="490" spans="1:10" s="38" customFormat="1" ht="12.75" customHeight="1">
      <c r="A490" s="73" t="s">
        <v>428</v>
      </c>
      <c r="B490" s="73" t="s">
        <v>429</v>
      </c>
      <c r="C490" s="73" t="s">
        <v>541</v>
      </c>
      <c r="D490" s="73" t="s">
        <v>152</v>
      </c>
      <c r="E490" s="74">
        <v>39983</v>
      </c>
      <c r="F490" s="74">
        <v>39984</v>
      </c>
      <c r="G490" s="73">
        <v>1</v>
      </c>
      <c r="H490" s="73" t="s">
        <v>153</v>
      </c>
      <c r="I490" s="73" t="s">
        <v>151</v>
      </c>
      <c r="J490" s="73" t="s">
        <v>506</v>
      </c>
    </row>
    <row r="491" spans="1:10" s="38" customFormat="1" ht="12.75" customHeight="1">
      <c r="A491" s="73" t="s">
        <v>428</v>
      </c>
      <c r="B491" s="73" t="s">
        <v>429</v>
      </c>
      <c r="C491" s="73" t="s">
        <v>541</v>
      </c>
      <c r="D491" s="73" t="s">
        <v>152</v>
      </c>
      <c r="E491" s="74">
        <v>39996</v>
      </c>
      <c r="F491" s="74">
        <v>39997</v>
      </c>
      <c r="G491" s="73">
        <v>1</v>
      </c>
      <c r="H491" s="73" t="s">
        <v>153</v>
      </c>
      <c r="I491" s="73" t="s">
        <v>151</v>
      </c>
      <c r="J491" s="73" t="s">
        <v>506</v>
      </c>
    </row>
    <row r="492" spans="1:10" s="38" customFormat="1" ht="12.75" customHeight="1">
      <c r="A492" s="73" t="s">
        <v>428</v>
      </c>
      <c r="B492" s="73" t="s">
        <v>429</v>
      </c>
      <c r="C492" s="73" t="s">
        <v>541</v>
      </c>
      <c r="D492" s="73" t="s">
        <v>152</v>
      </c>
      <c r="E492" s="74">
        <v>40002</v>
      </c>
      <c r="F492" s="74">
        <v>40004</v>
      </c>
      <c r="G492" s="73">
        <v>2</v>
      </c>
      <c r="H492" s="73" t="s">
        <v>153</v>
      </c>
      <c r="I492" s="73" t="s">
        <v>151</v>
      </c>
      <c r="J492" s="73" t="s">
        <v>506</v>
      </c>
    </row>
    <row r="493" spans="1:10" s="38" customFormat="1" ht="12.75" customHeight="1">
      <c r="A493" s="73" t="s">
        <v>428</v>
      </c>
      <c r="B493" s="73" t="s">
        <v>429</v>
      </c>
      <c r="C493" s="73" t="s">
        <v>541</v>
      </c>
      <c r="D493" s="73" t="s">
        <v>152</v>
      </c>
      <c r="E493" s="74">
        <v>40006</v>
      </c>
      <c r="F493" s="74">
        <v>40007</v>
      </c>
      <c r="G493" s="73">
        <v>1</v>
      </c>
      <c r="H493" s="73" t="s">
        <v>153</v>
      </c>
      <c r="I493" s="73" t="s">
        <v>151</v>
      </c>
      <c r="J493" s="73" t="s">
        <v>506</v>
      </c>
    </row>
    <row r="494" spans="1:10" s="38" customFormat="1" ht="12.75" customHeight="1">
      <c r="A494" s="73" t="s">
        <v>428</v>
      </c>
      <c r="B494" s="73" t="s">
        <v>429</v>
      </c>
      <c r="C494" s="73" t="s">
        <v>541</v>
      </c>
      <c r="D494" s="73" t="s">
        <v>152</v>
      </c>
      <c r="E494" s="74">
        <v>40016</v>
      </c>
      <c r="F494" s="74">
        <v>40017</v>
      </c>
      <c r="G494" s="73">
        <v>1</v>
      </c>
      <c r="H494" s="73" t="s">
        <v>153</v>
      </c>
      <c r="I494" s="73" t="s">
        <v>151</v>
      </c>
      <c r="J494" s="73" t="s">
        <v>506</v>
      </c>
    </row>
    <row r="495" spans="1:10" s="38" customFormat="1" ht="12.75" customHeight="1">
      <c r="A495" s="73" t="s">
        <v>428</v>
      </c>
      <c r="B495" s="73" t="s">
        <v>429</v>
      </c>
      <c r="C495" s="73" t="s">
        <v>541</v>
      </c>
      <c r="D495" s="73" t="s">
        <v>152</v>
      </c>
      <c r="E495" s="74">
        <v>40018</v>
      </c>
      <c r="F495" s="74">
        <v>40019</v>
      </c>
      <c r="G495" s="73">
        <v>1</v>
      </c>
      <c r="H495" s="73" t="s">
        <v>153</v>
      </c>
      <c r="I495" s="73" t="s">
        <v>151</v>
      </c>
      <c r="J495" s="73" t="s">
        <v>506</v>
      </c>
    </row>
    <row r="496" spans="1:10" s="38" customFormat="1" ht="12.75" customHeight="1">
      <c r="A496" s="73" t="s">
        <v>428</v>
      </c>
      <c r="B496" s="73" t="s">
        <v>429</v>
      </c>
      <c r="C496" s="73" t="s">
        <v>541</v>
      </c>
      <c r="D496" s="73" t="s">
        <v>152</v>
      </c>
      <c r="E496" s="74">
        <v>40054</v>
      </c>
      <c r="F496" s="74">
        <v>40056</v>
      </c>
      <c r="G496" s="73">
        <v>2</v>
      </c>
      <c r="H496" s="73" t="s">
        <v>153</v>
      </c>
      <c r="I496" s="73" t="s">
        <v>151</v>
      </c>
      <c r="J496" s="73" t="s">
        <v>506</v>
      </c>
    </row>
    <row r="497" spans="1:10" s="38" customFormat="1" ht="12.75" customHeight="1">
      <c r="A497" s="73" t="s">
        <v>428</v>
      </c>
      <c r="B497" s="73" t="s">
        <v>430</v>
      </c>
      <c r="C497" s="73" t="s">
        <v>541</v>
      </c>
      <c r="D497" s="73" t="s">
        <v>150</v>
      </c>
      <c r="E497" s="74">
        <v>40013</v>
      </c>
      <c r="F497" s="74">
        <v>40015</v>
      </c>
      <c r="G497" s="73">
        <v>2</v>
      </c>
      <c r="H497" s="73" t="s">
        <v>479</v>
      </c>
      <c r="I497" s="73" t="s">
        <v>151</v>
      </c>
      <c r="J497" s="73" t="s">
        <v>506</v>
      </c>
    </row>
    <row r="498" spans="1:10" s="38" customFormat="1" ht="12.75" customHeight="1">
      <c r="A498" s="73" t="s">
        <v>428</v>
      </c>
      <c r="B498" s="73" t="s">
        <v>430</v>
      </c>
      <c r="C498" s="73" t="s">
        <v>541</v>
      </c>
      <c r="D498" s="73" t="s">
        <v>150</v>
      </c>
      <c r="E498" s="74">
        <v>40031</v>
      </c>
      <c r="F498" s="74">
        <v>40032</v>
      </c>
      <c r="G498" s="73">
        <v>1</v>
      </c>
      <c r="H498" s="73" t="s">
        <v>479</v>
      </c>
      <c r="I498" s="73" t="s">
        <v>151</v>
      </c>
      <c r="J498" s="73" t="s">
        <v>506</v>
      </c>
    </row>
    <row r="499" spans="1:10" s="38" customFormat="1" ht="12.75" customHeight="1">
      <c r="A499" s="73" t="s">
        <v>428</v>
      </c>
      <c r="B499" s="73" t="s">
        <v>430</v>
      </c>
      <c r="C499" s="73" t="s">
        <v>541</v>
      </c>
      <c r="D499" s="73" t="s">
        <v>150</v>
      </c>
      <c r="E499" s="74">
        <v>40038</v>
      </c>
      <c r="F499" s="74">
        <v>40039</v>
      </c>
      <c r="G499" s="73">
        <v>1</v>
      </c>
      <c r="H499" s="73" t="s">
        <v>479</v>
      </c>
      <c r="I499" s="73" t="s">
        <v>151</v>
      </c>
      <c r="J499" s="73" t="s">
        <v>506</v>
      </c>
    </row>
    <row r="500" spans="1:10" s="38" customFormat="1" ht="12.75" customHeight="1">
      <c r="A500" s="73" t="s">
        <v>428</v>
      </c>
      <c r="B500" s="73" t="s">
        <v>430</v>
      </c>
      <c r="C500" s="73" t="s">
        <v>541</v>
      </c>
      <c r="D500" s="73" t="s">
        <v>520</v>
      </c>
      <c r="E500" s="74">
        <v>39984</v>
      </c>
      <c r="F500" s="74">
        <v>39985</v>
      </c>
      <c r="G500" s="73">
        <v>1</v>
      </c>
      <c r="H500" s="73" t="s">
        <v>519</v>
      </c>
      <c r="I500" s="73" t="s">
        <v>2</v>
      </c>
      <c r="J500" s="73" t="s">
        <v>506</v>
      </c>
    </row>
    <row r="501" spans="1:10" s="38" customFormat="1" ht="12.75" customHeight="1">
      <c r="A501" s="73" t="s">
        <v>428</v>
      </c>
      <c r="B501" s="73" t="s">
        <v>430</v>
      </c>
      <c r="C501" s="73" t="s">
        <v>541</v>
      </c>
      <c r="D501" s="73" t="s">
        <v>520</v>
      </c>
      <c r="E501" s="74">
        <v>39986</v>
      </c>
      <c r="F501" s="74">
        <v>39989</v>
      </c>
      <c r="G501" s="73">
        <v>3</v>
      </c>
      <c r="H501" s="73" t="s">
        <v>519</v>
      </c>
      <c r="I501" s="73" t="s">
        <v>2</v>
      </c>
      <c r="J501" s="73" t="s">
        <v>506</v>
      </c>
    </row>
    <row r="502" spans="1:10" s="38" customFormat="1" ht="12.75" customHeight="1">
      <c r="A502" s="73" t="s">
        <v>428</v>
      </c>
      <c r="B502" s="73" t="s">
        <v>430</v>
      </c>
      <c r="C502" s="73" t="s">
        <v>541</v>
      </c>
      <c r="D502" s="73" t="s">
        <v>520</v>
      </c>
      <c r="E502" s="74">
        <v>40017</v>
      </c>
      <c r="F502" s="74">
        <v>40022</v>
      </c>
      <c r="G502" s="73">
        <v>5</v>
      </c>
      <c r="H502" s="73" t="s">
        <v>519</v>
      </c>
      <c r="I502" s="73" t="s">
        <v>2</v>
      </c>
      <c r="J502" s="73" t="s">
        <v>506</v>
      </c>
    </row>
    <row r="503" spans="1:10" s="38" customFormat="1" ht="12.75" customHeight="1">
      <c r="A503" s="73" t="s">
        <v>428</v>
      </c>
      <c r="B503" s="73" t="s">
        <v>430</v>
      </c>
      <c r="C503" s="73" t="s">
        <v>541</v>
      </c>
      <c r="D503" s="73" t="s">
        <v>520</v>
      </c>
      <c r="E503" s="74">
        <v>40019</v>
      </c>
      <c r="F503" s="74">
        <v>40022</v>
      </c>
      <c r="G503" s="73">
        <v>3</v>
      </c>
      <c r="H503" s="73" t="s">
        <v>519</v>
      </c>
      <c r="I503" s="73" t="s">
        <v>2</v>
      </c>
      <c r="J503" s="73" t="s">
        <v>506</v>
      </c>
    </row>
    <row r="504" spans="1:10" s="38" customFormat="1" ht="12.75" customHeight="1">
      <c r="A504" s="73" t="s">
        <v>428</v>
      </c>
      <c r="B504" s="73" t="s">
        <v>430</v>
      </c>
      <c r="C504" s="73" t="s">
        <v>541</v>
      </c>
      <c r="D504" s="73" t="s">
        <v>520</v>
      </c>
      <c r="E504" s="74">
        <v>40047</v>
      </c>
      <c r="F504" s="74">
        <v>40049</v>
      </c>
      <c r="G504" s="73">
        <v>2</v>
      </c>
      <c r="H504" s="73" t="s">
        <v>519</v>
      </c>
      <c r="I504" s="73" t="s">
        <v>2</v>
      </c>
      <c r="J504" s="73" t="s">
        <v>506</v>
      </c>
    </row>
    <row r="505" spans="1:10" s="38" customFormat="1" ht="12.75" customHeight="1">
      <c r="A505" s="73" t="s">
        <v>428</v>
      </c>
      <c r="B505" s="73" t="s">
        <v>430</v>
      </c>
      <c r="C505" s="73" t="s">
        <v>541</v>
      </c>
      <c r="D505" s="73" t="s">
        <v>520</v>
      </c>
      <c r="E505" s="74">
        <v>40052</v>
      </c>
      <c r="F505" s="74">
        <v>40053</v>
      </c>
      <c r="G505" s="73">
        <v>1</v>
      </c>
      <c r="H505" s="73" t="s">
        <v>519</v>
      </c>
      <c r="I505" s="73" t="s">
        <v>2</v>
      </c>
      <c r="J505" s="73" t="s">
        <v>506</v>
      </c>
    </row>
    <row r="506" spans="1:10" s="38" customFormat="1" ht="12.75" customHeight="1">
      <c r="A506" s="73" t="s">
        <v>428</v>
      </c>
      <c r="B506" s="73" t="s">
        <v>430</v>
      </c>
      <c r="C506" s="73" t="s">
        <v>541</v>
      </c>
      <c r="D506" s="73" t="s">
        <v>520</v>
      </c>
      <c r="E506" s="74">
        <v>40053</v>
      </c>
      <c r="F506" s="74">
        <v>40054</v>
      </c>
      <c r="G506" s="73">
        <v>1</v>
      </c>
      <c r="H506" s="73" t="s">
        <v>519</v>
      </c>
      <c r="I506" s="73" t="s">
        <v>2</v>
      </c>
      <c r="J506" s="73" t="s">
        <v>506</v>
      </c>
    </row>
    <row r="507" spans="1:10" s="38" customFormat="1" ht="12.75" customHeight="1">
      <c r="A507" s="73" t="s">
        <v>428</v>
      </c>
      <c r="B507" s="73" t="s">
        <v>430</v>
      </c>
      <c r="C507" s="73" t="s">
        <v>541</v>
      </c>
      <c r="D507" s="73" t="s">
        <v>152</v>
      </c>
      <c r="E507" s="74">
        <v>39983</v>
      </c>
      <c r="F507" s="74">
        <v>39984</v>
      </c>
      <c r="G507" s="73">
        <v>1</v>
      </c>
      <c r="H507" s="73" t="s">
        <v>153</v>
      </c>
      <c r="I507" s="73" t="s">
        <v>151</v>
      </c>
      <c r="J507" s="73" t="s">
        <v>506</v>
      </c>
    </row>
    <row r="508" spans="1:10" s="38" customFormat="1" ht="12.75" customHeight="1">
      <c r="A508" s="73" t="s">
        <v>428</v>
      </c>
      <c r="B508" s="73" t="s">
        <v>430</v>
      </c>
      <c r="C508" s="73" t="s">
        <v>541</v>
      </c>
      <c r="D508" s="73" t="s">
        <v>152</v>
      </c>
      <c r="E508" s="74">
        <v>39996</v>
      </c>
      <c r="F508" s="74">
        <v>39997</v>
      </c>
      <c r="G508" s="73">
        <v>1</v>
      </c>
      <c r="H508" s="73" t="s">
        <v>153</v>
      </c>
      <c r="I508" s="73" t="s">
        <v>151</v>
      </c>
      <c r="J508" s="73" t="s">
        <v>506</v>
      </c>
    </row>
    <row r="509" spans="1:10" s="38" customFormat="1" ht="12.75" customHeight="1">
      <c r="A509" s="73" t="s">
        <v>428</v>
      </c>
      <c r="B509" s="73" t="s">
        <v>430</v>
      </c>
      <c r="C509" s="73" t="s">
        <v>541</v>
      </c>
      <c r="D509" s="73" t="s">
        <v>152</v>
      </c>
      <c r="E509" s="74">
        <v>40002</v>
      </c>
      <c r="F509" s="74">
        <v>40004</v>
      </c>
      <c r="G509" s="73">
        <v>2</v>
      </c>
      <c r="H509" s="73" t="s">
        <v>153</v>
      </c>
      <c r="I509" s="73" t="s">
        <v>151</v>
      </c>
      <c r="J509" s="73" t="s">
        <v>506</v>
      </c>
    </row>
    <row r="510" spans="1:10" s="38" customFormat="1" ht="12.75" customHeight="1">
      <c r="A510" s="73" t="s">
        <v>428</v>
      </c>
      <c r="B510" s="73" t="s">
        <v>430</v>
      </c>
      <c r="C510" s="73" t="s">
        <v>541</v>
      </c>
      <c r="D510" s="73" t="s">
        <v>152</v>
      </c>
      <c r="E510" s="74">
        <v>40006</v>
      </c>
      <c r="F510" s="74">
        <v>40007</v>
      </c>
      <c r="G510" s="73">
        <v>1</v>
      </c>
      <c r="H510" s="73" t="s">
        <v>153</v>
      </c>
      <c r="I510" s="73" t="s">
        <v>151</v>
      </c>
      <c r="J510" s="73" t="s">
        <v>506</v>
      </c>
    </row>
    <row r="511" spans="1:10" s="38" customFormat="1" ht="12.75" customHeight="1">
      <c r="A511" s="73" t="s">
        <v>428</v>
      </c>
      <c r="B511" s="73" t="s">
        <v>430</v>
      </c>
      <c r="C511" s="73" t="s">
        <v>541</v>
      </c>
      <c r="D511" s="73" t="s">
        <v>152</v>
      </c>
      <c r="E511" s="74">
        <v>40016</v>
      </c>
      <c r="F511" s="74">
        <v>40017</v>
      </c>
      <c r="G511" s="73">
        <v>1</v>
      </c>
      <c r="H511" s="73" t="s">
        <v>153</v>
      </c>
      <c r="I511" s="73" t="s">
        <v>151</v>
      </c>
      <c r="J511" s="73" t="s">
        <v>506</v>
      </c>
    </row>
    <row r="512" spans="1:10" s="38" customFormat="1" ht="12.75" customHeight="1">
      <c r="A512" s="73" t="s">
        <v>428</v>
      </c>
      <c r="B512" s="73" t="s">
        <v>430</v>
      </c>
      <c r="C512" s="73" t="s">
        <v>541</v>
      </c>
      <c r="D512" s="73" t="s">
        <v>152</v>
      </c>
      <c r="E512" s="74">
        <v>40018</v>
      </c>
      <c r="F512" s="74">
        <v>40019</v>
      </c>
      <c r="G512" s="73">
        <v>1</v>
      </c>
      <c r="H512" s="73" t="s">
        <v>153</v>
      </c>
      <c r="I512" s="73" t="s">
        <v>151</v>
      </c>
      <c r="J512" s="73" t="s">
        <v>506</v>
      </c>
    </row>
    <row r="513" spans="1:10" s="38" customFormat="1" ht="12.75" customHeight="1">
      <c r="A513" s="73" t="s">
        <v>428</v>
      </c>
      <c r="B513" s="73" t="s">
        <v>430</v>
      </c>
      <c r="C513" s="73" t="s">
        <v>541</v>
      </c>
      <c r="D513" s="73" t="s">
        <v>152</v>
      </c>
      <c r="E513" s="74">
        <v>40054</v>
      </c>
      <c r="F513" s="74">
        <v>40056</v>
      </c>
      <c r="G513" s="73">
        <v>2</v>
      </c>
      <c r="H513" s="73" t="s">
        <v>153</v>
      </c>
      <c r="I513" s="73" t="s">
        <v>151</v>
      </c>
      <c r="J513" s="73" t="s">
        <v>506</v>
      </c>
    </row>
    <row r="514" spans="1:10" s="38" customFormat="1" ht="12.75" customHeight="1">
      <c r="A514" s="73" t="s">
        <v>428</v>
      </c>
      <c r="B514" s="73" t="s">
        <v>431</v>
      </c>
      <c r="C514" s="73" t="s">
        <v>556</v>
      </c>
      <c r="D514" s="73" t="s">
        <v>520</v>
      </c>
      <c r="E514" s="74">
        <v>39988</v>
      </c>
      <c r="F514" s="74">
        <v>39989</v>
      </c>
      <c r="G514" s="73">
        <v>1</v>
      </c>
      <c r="H514" s="73" t="s">
        <v>519</v>
      </c>
      <c r="I514" s="73" t="s">
        <v>2</v>
      </c>
      <c r="J514" s="73" t="s">
        <v>506</v>
      </c>
    </row>
    <row r="515" spans="1:10" s="38" customFormat="1" ht="12.75" customHeight="1">
      <c r="A515" s="73" t="s">
        <v>428</v>
      </c>
      <c r="B515" s="73" t="s">
        <v>431</v>
      </c>
      <c r="C515" s="73" t="s">
        <v>556</v>
      </c>
      <c r="D515" s="73" t="s">
        <v>520</v>
      </c>
      <c r="E515" s="74">
        <v>39997</v>
      </c>
      <c r="F515" s="74">
        <v>39998</v>
      </c>
      <c r="G515" s="73">
        <v>1</v>
      </c>
      <c r="H515" s="73" t="s">
        <v>519</v>
      </c>
      <c r="I515" s="73" t="s">
        <v>2</v>
      </c>
      <c r="J515" s="73" t="s">
        <v>506</v>
      </c>
    </row>
    <row r="516" spans="1:10" s="38" customFormat="1" ht="12.75" customHeight="1">
      <c r="A516" s="73" t="s">
        <v>428</v>
      </c>
      <c r="B516" s="73" t="s">
        <v>431</v>
      </c>
      <c r="C516" s="73" t="s">
        <v>556</v>
      </c>
      <c r="D516" s="73" t="s">
        <v>520</v>
      </c>
      <c r="E516" s="74">
        <v>40007</v>
      </c>
      <c r="F516" s="74">
        <v>40008</v>
      </c>
      <c r="G516" s="73">
        <v>1</v>
      </c>
      <c r="H516" s="73" t="s">
        <v>519</v>
      </c>
      <c r="I516" s="73" t="s">
        <v>2</v>
      </c>
      <c r="J516" s="73" t="s">
        <v>506</v>
      </c>
    </row>
    <row r="517" spans="1:10" s="38" customFormat="1" ht="12.75" customHeight="1">
      <c r="A517" s="73" t="s">
        <v>428</v>
      </c>
      <c r="B517" s="73" t="s">
        <v>431</v>
      </c>
      <c r="C517" s="73" t="s">
        <v>556</v>
      </c>
      <c r="D517" s="73" t="s">
        <v>520</v>
      </c>
      <c r="E517" s="74">
        <v>40044</v>
      </c>
      <c r="F517" s="74">
        <v>40045</v>
      </c>
      <c r="G517" s="73">
        <v>1</v>
      </c>
      <c r="H517" s="73" t="s">
        <v>519</v>
      </c>
      <c r="I517" s="73" t="s">
        <v>2</v>
      </c>
      <c r="J517" s="73" t="s">
        <v>506</v>
      </c>
    </row>
    <row r="518" spans="1:10" s="38" customFormat="1" ht="12.75" customHeight="1">
      <c r="A518" s="73" t="s">
        <v>428</v>
      </c>
      <c r="B518" s="73" t="s">
        <v>431</v>
      </c>
      <c r="C518" s="73" t="s">
        <v>556</v>
      </c>
      <c r="D518" s="73" t="s">
        <v>520</v>
      </c>
      <c r="E518" s="74">
        <v>40052</v>
      </c>
      <c r="F518" s="74">
        <v>40053</v>
      </c>
      <c r="G518" s="73">
        <v>1</v>
      </c>
      <c r="H518" s="73" t="s">
        <v>519</v>
      </c>
      <c r="I518" s="73" t="s">
        <v>2</v>
      </c>
      <c r="J518" s="73" t="s">
        <v>506</v>
      </c>
    </row>
    <row r="519" spans="1:10" s="38" customFormat="1" ht="12.75" customHeight="1">
      <c r="A519" s="73" t="s">
        <v>428</v>
      </c>
      <c r="B519" s="73" t="s">
        <v>431</v>
      </c>
      <c r="C519" s="73" t="s">
        <v>556</v>
      </c>
      <c r="D519" s="73" t="s">
        <v>152</v>
      </c>
      <c r="E519" s="74">
        <v>40018</v>
      </c>
      <c r="F519" s="74">
        <v>40019</v>
      </c>
      <c r="G519" s="73">
        <v>1</v>
      </c>
      <c r="H519" s="73" t="s">
        <v>153</v>
      </c>
      <c r="I519" s="73" t="s">
        <v>151</v>
      </c>
      <c r="J519" s="73" t="s">
        <v>506</v>
      </c>
    </row>
    <row r="520" spans="1:10" s="38" customFormat="1" ht="12.75" customHeight="1">
      <c r="A520" s="73" t="s">
        <v>428</v>
      </c>
      <c r="B520" s="73" t="s">
        <v>431</v>
      </c>
      <c r="C520" s="73" t="s">
        <v>556</v>
      </c>
      <c r="D520" s="73" t="s">
        <v>152</v>
      </c>
      <c r="E520" s="74">
        <v>40054</v>
      </c>
      <c r="F520" s="74">
        <v>40056</v>
      </c>
      <c r="G520" s="73">
        <v>2</v>
      </c>
      <c r="H520" s="73" t="s">
        <v>153</v>
      </c>
      <c r="I520" s="73" t="s">
        <v>151</v>
      </c>
      <c r="J520" s="73" t="s">
        <v>506</v>
      </c>
    </row>
    <row r="521" spans="1:10" s="38" customFormat="1" ht="12.75" customHeight="1">
      <c r="A521" s="73" t="s">
        <v>428</v>
      </c>
      <c r="B521" s="73" t="s">
        <v>434</v>
      </c>
      <c r="C521" s="73" t="s">
        <v>435</v>
      </c>
      <c r="D521" s="73" t="s">
        <v>150</v>
      </c>
      <c r="E521" s="74">
        <v>39987</v>
      </c>
      <c r="F521" s="74">
        <v>39988</v>
      </c>
      <c r="G521" s="73">
        <v>1</v>
      </c>
      <c r="H521" s="73" t="s">
        <v>479</v>
      </c>
      <c r="I521" s="73" t="s">
        <v>151</v>
      </c>
      <c r="J521" s="73" t="s">
        <v>506</v>
      </c>
    </row>
    <row r="522" spans="1:10" s="38" customFormat="1" ht="12.75" customHeight="1">
      <c r="A522" s="73" t="s">
        <v>428</v>
      </c>
      <c r="B522" s="73" t="s">
        <v>434</v>
      </c>
      <c r="C522" s="73" t="s">
        <v>435</v>
      </c>
      <c r="D522" s="73" t="s">
        <v>150</v>
      </c>
      <c r="E522" s="74">
        <v>40021</v>
      </c>
      <c r="F522" s="74">
        <v>40022</v>
      </c>
      <c r="G522" s="73">
        <v>1</v>
      </c>
      <c r="H522" s="73" t="s">
        <v>479</v>
      </c>
      <c r="I522" s="73" t="s">
        <v>151</v>
      </c>
      <c r="J522" s="73" t="s">
        <v>506</v>
      </c>
    </row>
    <row r="523" spans="1:10" s="38" customFormat="1" ht="12.75" customHeight="1">
      <c r="A523" s="73" t="s">
        <v>428</v>
      </c>
      <c r="B523" s="73" t="s">
        <v>434</v>
      </c>
      <c r="C523" s="73" t="s">
        <v>435</v>
      </c>
      <c r="D523" s="73" t="s">
        <v>520</v>
      </c>
      <c r="E523" s="74">
        <v>39984</v>
      </c>
      <c r="F523" s="74">
        <v>39985</v>
      </c>
      <c r="G523" s="73">
        <v>1</v>
      </c>
      <c r="H523" s="73" t="s">
        <v>519</v>
      </c>
      <c r="I523" s="73" t="s">
        <v>2</v>
      </c>
      <c r="J523" s="73" t="s">
        <v>506</v>
      </c>
    </row>
    <row r="524" spans="1:10" s="38" customFormat="1" ht="12.75" customHeight="1">
      <c r="A524" s="73" t="s">
        <v>428</v>
      </c>
      <c r="B524" s="73" t="s">
        <v>434</v>
      </c>
      <c r="C524" s="73" t="s">
        <v>435</v>
      </c>
      <c r="D524" s="73" t="s">
        <v>520</v>
      </c>
      <c r="E524" s="74">
        <v>39994</v>
      </c>
      <c r="F524" s="74">
        <v>39995</v>
      </c>
      <c r="G524" s="73">
        <v>1</v>
      </c>
      <c r="H524" s="73" t="s">
        <v>519</v>
      </c>
      <c r="I524" s="73" t="s">
        <v>2</v>
      </c>
      <c r="J524" s="73" t="s">
        <v>506</v>
      </c>
    </row>
    <row r="525" spans="1:10" s="38" customFormat="1" ht="12.75" customHeight="1">
      <c r="A525" s="73" t="s">
        <v>428</v>
      </c>
      <c r="B525" s="73" t="s">
        <v>434</v>
      </c>
      <c r="C525" s="73" t="s">
        <v>435</v>
      </c>
      <c r="D525" s="73" t="s">
        <v>520</v>
      </c>
      <c r="E525" s="74">
        <v>39997</v>
      </c>
      <c r="F525" s="74">
        <v>39998</v>
      </c>
      <c r="G525" s="73">
        <v>1</v>
      </c>
      <c r="H525" s="73" t="s">
        <v>519</v>
      </c>
      <c r="I525" s="73" t="s">
        <v>2</v>
      </c>
      <c r="J525" s="73" t="s">
        <v>506</v>
      </c>
    </row>
    <row r="526" spans="1:10" s="38" customFormat="1" ht="12.75" customHeight="1">
      <c r="A526" s="73" t="s">
        <v>428</v>
      </c>
      <c r="B526" s="73" t="s">
        <v>434</v>
      </c>
      <c r="C526" s="73" t="s">
        <v>435</v>
      </c>
      <c r="D526" s="73" t="s">
        <v>520</v>
      </c>
      <c r="E526" s="74">
        <v>40019</v>
      </c>
      <c r="F526" s="74">
        <v>40020</v>
      </c>
      <c r="G526" s="73">
        <v>1</v>
      </c>
      <c r="H526" s="73" t="s">
        <v>519</v>
      </c>
      <c r="I526" s="73" t="s">
        <v>2</v>
      </c>
      <c r="J526" s="73" t="s">
        <v>506</v>
      </c>
    </row>
    <row r="527" spans="1:10" s="38" customFormat="1" ht="12.75" customHeight="1">
      <c r="A527" s="73" t="s">
        <v>428</v>
      </c>
      <c r="B527" s="73" t="s">
        <v>434</v>
      </c>
      <c r="C527" s="73" t="s">
        <v>435</v>
      </c>
      <c r="D527" s="73" t="s">
        <v>520</v>
      </c>
      <c r="E527" s="74">
        <v>40045</v>
      </c>
      <c r="F527" s="74">
        <v>40047</v>
      </c>
      <c r="G527" s="73">
        <v>2</v>
      </c>
      <c r="H527" s="73" t="s">
        <v>519</v>
      </c>
      <c r="I527" s="73" t="s">
        <v>2</v>
      </c>
      <c r="J527" s="73" t="s">
        <v>506</v>
      </c>
    </row>
    <row r="528" spans="1:10" s="38" customFormat="1" ht="12.75" customHeight="1">
      <c r="A528" s="73" t="s">
        <v>428</v>
      </c>
      <c r="B528" s="73" t="s">
        <v>434</v>
      </c>
      <c r="C528" s="73" t="s">
        <v>435</v>
      </c>
      <c r="D528" s="73" t="s">
        <v>520</v>
      </c>
      <c r="E528" s="74">
        <v>40047</v>
      </c>
      <c r="F528" s="74">
        <v>40053</v>
      </c>
      <c r="G528" s="73">
        <v>6</v>
      </c>
      <c r="H528" s="73" t="s">
        <v>519</v>
      </c>
      <c r="I528" s="73" t="s">
        <v>2</v>
      </c>
      <c r="J528" s="73" t="s">
        <v>506</v>
      </c>
    </row>
    <row r="529" spans="1:10" s="38" customFormat="1" ht="12.75" customHeight="1">
      <c r="A529" s="73" t="s">
        <v>428</v>
      </c>
      <c r="B529" s="73" t="s">
        <v>434</v>
      </c>
      <c r="C529" s="73" t="s">
        <v>435</v>
      </c>
      <c r="D529" s="73" t="s">
        <v>520</v>
      </c>
      <c r="E529" s="74">
        <v>40056</v>
      </c>
      <c r="F529" s="74">
        <v>40057</v>
      </c>
      <c r="G529" s="73">
        <v>1</v>
      </c>
      <c r="H529" s="73" t="s">
        <v>519</v>
      </c>
      <c r="I529" s="73" t="s">
        <v>2</v>
      </c>
      <c r="J529" s="73" t="s">
        <v>506</v>
      </c>
    </row>
    <row r="530" spans="1:10" s="38" customFormat="1" ht="12.75" customHeight="1">
      <c r="A530" s="73" t="s">
        <v>428</v>
      </c>
      <c r="B530" s="73" t="s">
        <v>434</v>
      </c>
      <c r="C530" s="73" t="s">
        <v>435</v>
      </c>
      <c r="D530" s="73" t="s">
        <v>152</v>
      </c>
      <c r="E530" s="74">
        <v>40018</v>
      </c>
      <c r="F530" s="74">
        <v>40019</v>
      </c>
      <c r="G530" s="73">
        <v>1</v>
      </c>
      <c r="H530" s="73" t="s">
        <v>153</v>
      </c>
      <c r="I530" s="73" t="s">
        <v>151</v>
      </c>
      <c r="J530" s="73" t="s">
        <v>506</v>
      </c>
    </row>
    <row r="531" spans="1:10" s="38" customFormat="1" ht="12.75" customHeight="1">
      <c r="A531" s="73" t="s">
        <v>428</v>
      </c>
      <c r="B531" s="73" t="s">
        <v>434</v>
      </c>
      <c r="C531" s="73" t="s">
        <v>435</v>
      </c>
      <c r="D531" s="73" t="s">
        <v>152</v>
      </c>
      <c r="E531" s="74">
        <v>40054</v>
      </c>
      <c r="F531" s="74">
        <v>40056</v>
      </c>
      <c r="G531" s="73">
        <v>2</v>
      </c>
      <c r="H531" s="73" t="s">
        <v>153</v>
      </c>
      <c r="I531" s="73" t="s">
        <v>151</v>
      </c>
      <c r="J531" s="73" t="s">
        <v>506</v>
      </c>
    </row>
    <row r="532" spans="1:10" s="38" customFormat="1" ht="12.75" customHeight="1">
      <c r="A532" s="73" t="s">
        <v>428</v>
      </c>
      <c r="B532" s="73" t="s">
        <v>432</v>
      </c>
      <c r="C532" s="73" t="s">
        <v>435</v>
      </c>
      <c r="D532" s="73" t="s">
        <v>520</v>
      </c>
      <c r="E532" s="74">
        <v>39984</v>
      </c>
      <c r="F532" s="74">
        <v>39984</v>
      </c>
      <c r="G532" s="73">
        <v>1</v>
      </c>
      <c r="H532" s="73" t="s">
        <v>519</v>
      </c>
      <c r="I532" s="73" t="s">
        <v>2</v>
      </c>
      <c r="J532" s="73" t="s">
        <v>506</v>
      </c>
    </row>
    <row r="533" spans="1:10" s="38" customFormat="1" ht="12.75" customHeight="1">
      <c r="A533" s="73" t="s">
        <v>428</v>
      </c>
      <c r="B533" s="73" t="s">
        <v>432</v>
      </c>
      <c r="C533" s="73" t="s">
        <v>435</v>
      </c>
      <c r="D533" s="73" t="s">
        <v>520</v>
      </c>
      <c r="E533" s="74">
        <v>39987</v>
      </c>
      <c r="F533" s="74">
        <v>39988</v>
      </c>
      <c r="G533" s="73">
        <v>1</v>
      </c>
      <c r="H533" s="73" t="s">
        <v>519</v>
      </c>
      <c r="I533" s="73" t="s">
        <v>2</v>
      </c>
      <c r="J533" s="73" t="s">
        <v>506</v>
      </c>
    </row>
    <row r="534" spans="1:10" s="38" customFormat="1" ht="12.75" customHeight="1">
      <c r="A534" s="73" t="s">
        <v>428</v>
      </c>
      <c r="B534" s="73" t="s">
        <v>432</v>
      </c>
      <c r="C534" s="73" t="s">
        <v>435</v>
      </c>
      <c r="D534" s="73" t="s">
        <v>520</v>
      </c>
      <c r="E534" s="74">
        <v>39994</v>
      </c>
      <c r="F534" s="74">
        <v>39995</v>
      </c>
      <c r="G534" s="73">
        <v>1</v>
      </c>
      <c r="H534" s="73" t="s">
        <v>519</v>
      </c>
      <c r="I534" s="73" t="s">
        <v>2</v>
      </c>
      <c r="J534" s="73" t="s">
        <v>506</v>
      </c>
    </row>
    <row r="535" spans="1:10" s="38" customFormat="1" ht="12.75" customHeight="1">
      <c r="A535" s="73" t="s">
        <v>428</v>
      </c>
      <c r="B535" s="73" t="s">
        <v>432</v>
      </c>
      <c r="C535" s="73" t="s">
        <v>435</v>
      </c>
      <c r="D535" s="73" t="s">
        <v>520</v>
      </c>
      <c r="E535" s="74">
        <v>39997</v>
      </c>
      <c r="F535" s="74">
        <v>39998</v>
      </c>
      <c r="G535" s="73">
        <v>1</v>
      </c>
      <c r="H535" s="73" t="s">
        <v>519</v>
      </c>
      <c r="I535" s="73" t="s">
        <v>2</v>
      </c>
      <c r="J535" s="73" t="s">
        <v>506</v>
      </c>
    </row>
    <row r="536" spans="1:10" s="38" customFormat="1" ht="12.75" customHeight="1">
      <c r="A536" s="73" t="s">
        <v>428</v>
      </c>
      <c r="B536" s="73" t="s">
        <v>432</v>
      </c>
      <c r="C536" s="73" t="s">
        <v>435</v>
      </c>
      <c r="D536" s="73" t="s">
        <v>520</v>
      </c>
      <c r="E536" s="74">
        <v>40019</v>
      </c>
      <c r="F536" s="74">
        <v>40020</v>
      </c>
      <c r="G536" s="73">
        <v>1</v>
      </c>
      <c r="H536" s="73" t="s">
        <v>519</v>
      </c>
      <c r="I536" s="73" t="s">
        <v>2</v>
      </c>
      <c r="J536" s="73" t="s">
        <v>506</v>
      </c>
    </row>
    <row r="537" spans="1:10" s="38" customFormat="1" ht="12.75" customHeight="1">
      <c r="A537" s="73" t="s">
        <v>428</v>
      </c>
      <c r="B537" s="73" t="s">
        <v>432</v>
      </c>
      <c r="C537" s="73" t="s">
        <v>435</v>
      </c>
      <c r="D537" s="73" t="s">
        <v>520</v>
      </c>
      <c r="E537" s="74">
        <v>40021</v>
      </c>
      <c r="F537" s="74">
        <v>40022</v>
      </c>
      <c r="G537" s="73">
        <v>1</v>
      </c>
      <c r="H537" s="73" t="s">
        <v>519</v>
      </c>
      <c r="I537" s="73" t="s">
        <v>2</v>
      </c>
      <c r="J537" s="73" t="s">
        <v>506</v>
      </c>
    </row>
    <row r="538" spans="1:10" s="38" customFormat="1" ht="12.75" customHeight="1">
      <c r="A538" s="73" t="s">
        <v>428</v>
      </c>
      <c r="B538" s="73" t="s">
        <v>432</v>
      </c>
      <c r="C538" s="73" t="s">
        <v>435</v>
      </c>
      <c r="D538" s="73" t="s">
        <v>520</v>
      </c>
      <c r="E538" s="74">
        <v>40045</v>
      </c>
      <c r="F538" s="74">
        <v>40047</v>
      </c>
      <c r="G538" s="73">
        <v>2</v>
      </c>
      <c r="H538" s="73" t="s">
        <v>519</v>
      </c>
      <c r="I538" s="73" t="s">
        <v>2</v>
      </c>
      <c r="J538" s="73" t="s">
        <v>506</v>
      </c>
    </row>
    <row r="539" spans="1:10" s="38" customFormat="1" ht="12.75" customHeight="1">
      <c r="A539" s="73" t="s">
        <v>428</v>
      </c>
      <c r="B539" s="73" t="s">
        <v>432</v>
      </c>
      <c r="C539" s="73" t="s">
        <v>435</v>
      </c>
      <c r="D539" s="73" t="s">
        <v>520</v>
      </c>
      <c r="E539" s="74">
        <v>40047</v>
      </c>
      <c r="F539" s="74">
        <v>40053</v>
      </c>
      <c r="G539" s="73">
        <v>6</v>
      </c>
      <c r="H539" s="73" t="s">
        <v>519</v>
      </c>
      <c r="I539" s="73" t="s">
        <v>2</v>
      </c>
      <c r="J539" s="73" t="s">
        <v>506</v>
      </c>
    </row>
    <row r="540" spans="1:10" s="38" customFormat="1" ht="12.75" customHeight="1">
      <c r="A540" s="73" t="s">
        <v>428</v>
      </c>
      <c r="B540" s="73" t="s">
        <v>432</v>
      </c>
      <c r="C540" s="73" t="s">
        <v>435</v>
      </c>
      <c r="D540" s="73" t="s">
        <v>520</v>
      </c>
      <c r="E540" s="74">
        <v>40056</v>
      </c>
      <c r="F540" s="74">
        <v>40057</v>
      </c>
      <c r="G540" s="73">
        <v>1</v>
      </c>
      <c r="H540" s="73" t="s">
        <v>519</v>
      </c>
      <c r="I540" s="73" t="s">
        <v>2</v>
      </c>
      <c r="J540" s="73" t="s">
        <v>506</v>
      </c>
    </row>
    <row r="541" spans="1:10" s="38" customFormat="1" ht="12.75" customHeight="1">
      <c r="A541" s="73" t="s">
        <v>428</v>
      </c>
      <c r="B541" s="73" t="s">
        <v>432</v>
      </c>
      <c r="C541" s="73" t="s">
        <v>435</v>
      </c>
      <c r="D541" s="73" t="s">
        <v>152</v>
      </c>
      <c r="E541" s="74">
        <v>40018</v>
      </c>
      <c r="F541" s="74">
        <v>40019</v>
      </c>
      <c r="G541" s="73">
        <v>1</v>
      </c>
      <c r="H541" s="73" t="s">
        <v>153</v>
      </c>
      <c r="I541" s="73" t="s">
        <v>151</v>
      </c>
      <c r="J541" s="73" t="s">
        <v>506</v>
      </c>
    </row>
    <row r="542" spans="1:10" s="38" customFormat="1" ht="12.75" customHeight="1">
      <c r="A542" s="73" t="s">
        <v>428</v>
      </c>
      <c r="B542" s="73" t="s">
        <v>432</v>
      </c>
      <c r="C542" s="73" t="s">
        <v>435</v>
      </c>
      <c r="D542" s="73" t="s">
        <v>152</v>
      </c>
      <c r="E542" s="74">
        <v>40054</v>
      </c>
      <c r="F542" s="74">
        <v>40056</v>
      </c>
      <c r="G542" s="73">
        <v>2</v>
      </c>
      <c r="H542" s="73" t="s">
        <v>153</v>
      </c>
      <c r="I542" s="73" t="s">
        <v>151</v>
      </c>
      <c r="J542" s="73" t="s">
        <v>506</v>
      </c>
    </row>
    <row r="543" spans="1:10" s="38" customFormat="1" ht="12.75" customHeight="1">
      <c r="A543" s="73" t="s">
        <v>428</v>
      </c>
      <c r="B543" s="73" t="s">
        <v>433</v>
      </c>
      <c r="C543" s="73" t="s">
        <v>435</v>
      </c>
      <c r="D543" s="73" t="s">
        <v>520</v>
      </c>
      <c r="E543" s="74">
        <v>39983</v>
      </c>
      <c r="F543" s="74">
        <v>39984</v>
      </c>
      <c r="G543" s="73">
        <v>1</v>
      </c>
      <c r="H543" s="73" t="s">
        <v>519</v>
      </c>
      <c r="I543" s="73" t="s">
        <v>2</v>
      </c>
      <c r="J543" s="73" t="s">
        <v>506</v>
      </c>
    </row>
    <row r="544" spans="1:10" s="38" customFormat="1" ht="12.75" customHeight="1">
      <c r="A544" s="73" t="s">
        <v>428</v>
      </c>
      <c r="B544" s="73" t="s">
        <v>433</v>
      </c>
      <c r="C544" s="73" t="s">
        <v>435</v>
      </c>
      <c r="D544" s="73" t="s">
        <v>520</v>
      </c>
      <c r="E544" s="74">
        <v>39987</v>
      </c>
      <c r="F544" s="74">
        <v>39988</v>
      </c>
      <c r="G544" s="73">
        <v>1</v>
      </c>
      <c r="H544" s="73" t="s">
        <v>519</v>
      </c>
      <c r="I544" s="73" t="s">
        <v>2</v>
      </c>
      <c r="J544" s="73" t="s">
        <v>506</v>
      </c>
    </row>
    <row r="545" spans="1:10" s="38" customFormat="1" ht="12.75" customHeight="1">
      <c r="A545" s="73" t="s">
        <v>428</v>
      </c>
      <c r="B545" s="73" t="s">
        <v>433</v>
      </c>
      <c r="C545" s="73" t="s">
        <v>435</v>
      </c>
      <c r="D545" s="73" t="s">
        <v>520</v>
      </c>
      <c r="E545" s="74">
        <v>39994</v>
      </c>
      <c r="F545" s="74">
        <v>39995</v>
      </c>
      <c r="G545" s="73">
        <v>1</v>
      </c>
      <c r="H545" s="73" t="s">
        <v>519</v>
      </c>
      <c r="I545" s="73" t="s">
        <v>2</v>
      </c>
      <c r="J545" s="73" t="s">
        <v>506</v>
      </c>
    </row>
    <row r="546" spans="1:10" s="38" customFormat="1" ht="12.75" customHeight="1">
      <c r="A546" s="73" t="s">
        <v>428</v>
      </c>
      <c r="B546" s="73" t="s">
        <v>433</v>
      </c>
      <c r="C546" s="73" t="s">
        <v>435</v>
      </c>
      <c r="D546" s="73" t="s">
        <v>520</v>
      </c>
      <c r="E546" s="74">
        <v>39997</v>
      </c>
      <c r="F546" s="74">
        <v>39998</v>
      </c>
      <c r="G546" s="73">
        <v>1</v>
      </c>
      <c r="H546" s="73" t="s">
        <v>519</v>
      </c>
      <c r="I546" s="73" t="s">
        <v>2</v>
      </c>
      <c r="J546" s="73" t="s">
        <v>506</v>
      </c>
    </row>
    <row r="547" spans="1:10" s="38" customFormat="1" ht="12.75" customHeight="1">
      <c r="A547" s="73" t="s">
        <v>428</v>
      </c>
      <c r="B547" s="73" t="s">
        <v>433</v>
      </c>
      <c r="C547" s="73" t="s">
        <v>435</v>
      </c>
      <c r="D547" s="73" t="s">
        <v>520</v>
      </c>
      <c r="E547" s="74">
        <v>40019</v>
      </c>
      <c r="F547" s="74">
        <v>40020</v>
      </c>
      <c r="G547" s="73">
        <v>1</v>
      </c>
      <c r="H547" s="73" t="s">
        <v>519</v>
      </c>
      <c r="I547" s="73" t="s">
        <v>2</v>
      </c>
      <c r="J547" s="73" t="s">
        <v>506</v>
      </c>
    </row>
    <row r="548" spans="1:10" s="38" customFormat="1" ht="12.75" customHeight="1">
      <c r="A548" s="73" t="s">
        <v>428</v>
      </c>
      <c r="B548" s="73" t="s">
        <v>433</v>
      </c>
      <c r="C548" s="73" t="s">
        <v>435</v>
      </c>
      <c r="D548" s="73" t="s">
        <v>520</v>
      </c>
      <c r="E548" s="74">
        <v>40021</v>
      </c>
      <c r="F548" s="74">
        <v>40022</v>
      </c>
      <c r="G548" s="73">
        <v>1</v>
      </c>
      <c r="H548" s="73" t="s">
        <v>519</v>
      </c>
      <c r="I548" s="73" t="s">
        <v>2</v>
      </c>
      <c r="J548" s="73" t="s">
        <v>506</v>
      </c>
    </row>
    <row r="549" spans="1:10" s="38" customFormat="1" ht="12.75" customHeight="1">
      <c r="A549" s="73" t="s">
        <v>428</v>
      </c>
      <c r="B549" s="73" t="s">
        <v>433</v>
      </c>
      <c r="C549" s="73" t="s">
        <v>435</v>
      </c>
      <c r="D549" s="73" t="s">
        <v>520</v>
      </c>
      <c r="E549" s="74">
        <v>40045</v>
      </c>
      <c r="F549" s="74">
        <v>40047</v>
      </c>
      <c r="G549" s="73">
        <v>2</v>
      </c>
      <c r="H549" s="73" t="s">
        <v>519</v>
      </c>
      <c r="I549" s="73" t="s">
        <v>2</v>
      </c>
      <c r="J549" s="73" t="s">
        <v>506</v>
      </c>
    </row>
    <row r="550" spans="1:10" s="38" customFormat="1" ht="12.75" customHeight="1">
      <c r="A550" s="73" t="s">
        <v>428</v>
      </c>
      <c r="B550" s="73" t="s">
        <v>433</v>
      </c>
      <c r="C550" s="73" t="s">
        <v>435</v>
      </c>
      <c r="D550" s="73" t="s">
        <v>520</v>
      </c>
      <c r="E550" s="74">
        <v>40047</v>
      </c>
      <c r="F550" s="74">
        <v>40053</v>
      </c>
      <c r="G550" s="73">
        <v>6</v>
      </c>
      <c r="H550" s="73" t="s">
        <v>519</v>
      </c>
      <c r="I550" s="73" t="s">
        <v>2</v>
      </c>
      <c r="J550" s="73" t="s">
        <v>506</v>
      </c>
    </row>
    <row r="551" spans="1:10" s="38" customFormat="1" ht="12.75" customHeight="1">
      <c r="A551" s="73" t="s">
        <v>428</v>
      </c>
      <c r="B551" s="73" t="s">
        <v>433</v>
      </c>
      <c r="C551" s="73" t="s">
        <v>435</v>
      </c>
      <c r="D551" s="73" t="s">
        <v>520</v>
      </c>
      <c r="E551" s="74">
        <v>40056</v>
      </c>
      <c r="F551" s="74">
        <v>40057</v>
      </c>
      <c r="G551" s="73">
        <v>1</v>
      </c>
      <c r="H551" s="73" t="s">
        <v>519</v>
      </c>
      <c r="I551" s="73" t="s">
        <v>2</v>
      </c>
      <c r="J551" s="73" t="s">
        <v>506</v>
      </c>
    </row>
    <row r="552" spans="1:10" s="38" customFormat="1" ht="12.75" customHeight="1">
      <c r="A552" s="73" t="s">
        <v>428</v>
      </c>
      <c r="B552" s="73" t="s">
        <v>433</v>
      </c>
      <c r="C552" s="73" t="s">
        <v>435</v>
      </c>
      <c r="D552" s="73" t="s">
        <v>152</v>
      </c>
      <c r="E552" s="74">
        <v>40018</v>
      </c>
      <c r="F552" s="74">
        <v>40019</v>
      </c>
      <c r="G552" s="73">
        <v>1</v>
      </c>
      <c r="H552" s="73" t="s">
        <v>153</v>
      </c>
      <c r="I552" s="73" t="s">
        <v>151</v>
      </c>
      <c r="J552" s="73" t="s">
        <v>506</v>
      </c>
    </row>
    <row r="553" spans="1:10" s="38" customFormat="1" ht="12.75" customHeight="1">
      <c r="A553" s="73" t="s">
        <v>428</v>
      </c>
      <c r="B553" s="73" t="s">
        <v>433</v>
      </c>
      <c r="C553" s="73" t="s">
        <v>435</v>
      </c>
      <c r="D553" s="73" t="s">
        <v>152</v>
      </c>
      <c r="E553" s="74">
        <v>40054</v>
      </c>
      <c r="F553" s="74">
        <v>40056</v>
      </c>
      <c r="G553" s="73">
        <v>2</v>
      </c>
      <c r="H553" s="73" t="s">
        <v>153</v>
      </c>
      <c r="I553" s="73" t="s">
        <v>151</v>
      </c>
      <c r="J553" s="73" t="s">
        <v>506</v>
      </c>
    </row>
    <row r="554" spans="1:10" s="38" customFormat="1" ht="12.75" customHeight="1">
      <c r="A554" s="73" t="s">
        <v>428</v>
      </c>
      <c r="B554" s="73" t="s">
        <v>436</v>
      </c>
      <c r="C554" s="73" t="s">
        <v>437</v>
      </c>
      <c r="D554" s="73" t="s">
        <v>520</v>
      </c>
      <c r="E554" s="74">
        <v>40045</v>
      </c>
      <c r="F554" s="74">
        <v>40052</v>
      </c>
      <c r="G554" s="73">
        <v>7</v>
      </c>
      <c r="H554" s="73" t="s">
        <v>519</v>
      </c>
      <c r="I554" s="73" t="s">
        <v>2</v>
      </c>
      <c r="J554" s="73" t="s">
        <v>506</v>
      </c>
    </row>
    <row r="555" spans="1:10" s="38" customFormat="1" ht="12.75" customHeight="1">
      <c r="A555" s="73" t="s">
        <v>428</v>
      </c>
      <c r="B555" s="73" t="s">
        <v>436</v>
      </c>
      <c r="C555" s="73" t="s">
        <v>437</v>
      </c>
      <c r="D555" s="73" t="s">
        <v>520</v>
      </c>
      <c r="E555" s="74">
        <v>40053</v>
      </c>
      <c r="F555" s="74">
        <v>40059</v>
      </c>
      <c r="G555" s="73">
        <v>6</v>
      </c>
      <c r="H555" s="73" t="s">
        <v>519</v>
      </c>
      <c r="I555" s="73" t="s">
        <v>2</v>
      </c>
      <c r="J555" s="73" t="s">
        <v>506</v>
      </c>
    </row>
    <row r="556" spans="1:10" s="38" customFormat="1" ht="12.75" customHeight="1">
      <c r="A556" s="73" t="s">
        <v>428</v>
      </c>
      <c r="B556" s="73" t="s">
        <v>438</v>
      </c>
      <c r="C556" s="73" t="s">
        <v>439</v>
      </c>
      <c r="D556" s="73" t="s">
        <v>150</v>
      </c>
      <c r="E556" s="74">
        <v>40005</v>
      </c>
      <c r="F556" s="74">
        <v>40010</v>
      </c>
      <c r="G556" s="73">
        <v>5</v>
      </c>
      <c r="H556" s="73" t="s">
        <v>479</v>
      </c>
      <c r="I556" s="73" t="s">
        <v>151</v>
      </c>
      <c r="J556" s="73" t="s">
        <v>506</v>
      </c>
    </row>
    <row r="557" spans="1:10" s="38" customFormat="1" ht="12.75" customHeight="1">
      <c r="A557" s="73" t="s">
        <v>428</v>
      </c>
      <c r="B557" s="73" t="s">
        <v>438</v>
      </c>
      <c r="C557" s="73" t="s">
        <v>439</v>
      </c>
      <c r="D557" s="73" t="s">
        <v>520</v>
      </c>
      <c r="E557" s="74">
        <v>40053</v>
      </c>
      <c r="F557" s="74">
        <v>40059</v>
      </c>
      <c r="G557" s="73">
        <v>6</v>
      </c>
      <c r="H557" s="73" t="s">
        <v>519</v>
      </c>
      <c r="I557" s="73" t="s">
        <v>2</v>
      </c>
      <c r="J557" s="73" t="s">
        <v>506</v>
      </c>
    </row>
    <row r="558" spans="1:10" s="38" customFormat="1" ht="12.75" customHeight="1">
      <c r="A558" s="73" t="s">
        <v>428</v>
      </c>
      <c r="B558" s="73" t="s">
        <v>220</v>
      </c>
      <c r="C558" s="73" t="s">
        <v>221</v>
      </c>
      <c r="D558" s="73" t="s">
        <v>150</v>
      </c>
      <c r="E558" s="74">
        <v>40005</v>
      </c>
      <c r="F558" s="74">
        <v>40010</v>
      </c>
      <c r="G558" s="73">
        <v>5</v>
      </c>
      <c r="H558" s="73" t="s">
        <v>479</v>
      </c>
      <c r="I558" s="73" t="s">
        <v>151</v>
      </c>
      <c r="J558" s="73" t="s">
        <v>506</v>
      </c>
    </row>
    <row r="559" spans="1:10" s="38" customFormat="1" ht="12.75" customHeight="1">
      <c r="A559" s="73" t="s">
        <v>428</v>
      </c>
      <c r="B559" s="73" t="s">
        <v>220</v>
      </c>
      <c r="C559" s="73" t="s">
        <v>221</v>
      </c>
      <c r="D559" s="73" t="s">
        <v>520</v>
      </c>
      <c r="E559" s="74">
        <v>40017</v>
      </c>
      <c r="F559" s="74">
        <v>40024</v>
      </c>
      <c r="G559" s="73">
        <v>7</v>
      </c>
      <c r="H559" s="73" t="s">
        <v>519</v>
      </c>
      <c r="I559" s="73" t="s">
        <v>2</v>
      </c>
      <c r="J559" s="73" t="s">
        <v>506</v>
      </c>
    </row>
    <row r="560" spans="1:10" s="38" customFormat="1" ht="12.75" customHeight="1">
      <c r="A560" s="73" t="s">
        <v>428</v>
      </c>
      <c r="B560" s="73" t="s">
        <v>220</v>
      </c>
      <c r="C560" s="73" t="s">
        <v>221</v>
      </c>
      <c r="D560" s="73" t="s">
        <v>520</v>
      </c>
      <c r="E560" s="74">
        <v>40053</v>
      </c>
      <c r="F560" s="74">
        <v>40059</v>
      </c>
      <c r="G560" s="73">
        <v>6</v>
      </c>
      <c r="H560" s="73" t="s">
        <v>519</v>
      </c>
      <c r="I560" s="73" t="s">
        <v>2</v>
      </c>
      <c r="J560" s="73" t="s">
        <v>506</v>
      </c>
    </row>
    <row r="561" spans="1:10" s="38" customFormat="1" ht="12.75" customHeight="1">
      <c r="A561" s="73" t="s">
        <v>428</v>
      </c>
      <c r="B561" s="73" t="s">
        <v>440</v>
      </c>
      <c r="C561" s="73" t="s">
        <v>441</v>
      </c>
      <c r="D561" s="73" t="s">
        <v>520</v>
      </c>
      <c r="E561" s="74">
        <v>40019</v>
      </c>
      <c r="F561" s="74">
        <v>40020</v>
      </c>
      <c r="G561" s="73">
        <v>1</v>
      </c>
      <c r="H561" s="73" t="s">
        <v>519</v>
      </c>
      <c r="I561" s="73" t="s">
        <v>2</v>
      </c>
      <c r="J561" s="73" t="s">
        <v>506</v>
      </c>
    </row>
    <row r="562" spans="1:10" s="38" customFormat="1" ht="12.75" customHeight="1">
      <c r="A562" s="73" t="s">
        <v>428</v>
      </c>
      <c r="B562" s="73" t="s">
        <v>440</v>
      </c>
      <c r="C562" s="73" t="s">
        <v>441</v>
      </c>
      <c r="D562" s="73" t="s">
        <v>520</v>
      </c>
      <c r="E562" s="74">
        <v>40021</v>
      </c>
      <c r="F562" s="74">
        <v>40022</v>
      </c>
      <c r="G562" s="73">
        <v>1</v>
      </c>
      <c r="H562" s="73" t="s">
        <v>519</v>
      </c>
      <c r="I562" s="73" t="s">
        <v>2</v>
      </c>
      <c r="J562" s="73" t="s">
        <v>506</v>
      </c>
    </row>
    <row r="563" spans="1:10" s="38" customFormat="1" ht="12.75" customHeight="1">
      <c r="A563" s="73" t="s">
        <v>428</v>
      </c>
      <c r="B563" s="73" t="s">
        <v>440</v>
      </c>
      <c r="C563" s="73" t="s">
        <v>441</v>
      </c>
      <c r="D563" s="73" t="s">
        <v>152</v>
      </c>
      <c r="E563" s="74">
        <v>40006</v>
      </c>
      <c r="F563" s="74">
        <v>40007</v>
      </c>
      <c r="G563" s="73">
        <v>1</v>
      </c>
      <c r="H563" s="73" t="s">
        <v>153</v>
      </c>
      <c r="I563" s="73" t="s">
        <v>151</v>
      </c>
      <c r="J563" s="73" t="s">
        <v>506</v>
      </c>
    </row>
    <row r="564" spans="1:10" s="38" customFormat="1" ht="12.75" customHeight="1">
      <c r="A564" s="73" t="s">
        <v>428</v>
      </c>
      <c r="B564" s="73" t="s">
        <v>440</v>
      </c>
      <c r="C564" s="73" t="s">
        <v>441</v>
      </c>
      <c r="D564" s="73" t="s">
        <v>152</v>
      </c>
      <c r="E564" s="74">
        <v>40018</v>
      </c>
      <c r="F564" s="74">
        <v>40019</v>
      </c>
      <c r="G564" s="73">
        <v>1</v>
      </c>
      <c r="H564" s="73" t="s">
        <v>153</v>
      </c>
      <c r="I564" s="73" t="s">
        <v>151</v>
      </c>
      <c r="J564" s="73" t="s">
        <v>506</v>
      </c>
    </row>
    <row r="565" spans="1:10" s="38" customFormat="1" ht="12.75" customHeight="1">
      <c r="A565" s="73" t="s">
        <v>428</v>
      </c>
      <c r="B565" s="73" t="s">
        <v>440</v>
      </c>
      <c r="C565" s="73" t="s">
        <v>441</v>
      </c>
      <c r="D565" s="73" t="s">
        <v>152</v>
      </c>
      <c r="E565" s="74">
        <v>40054</v>
      </c>
      <c r="F565" s="74">
        <v>40056</v>
      </c>
      <c r="G565" s="73">
        <v>2</v>
      </c>
      <c r="H565" s="73" t="s">
        <v>153</v>
      </c>
      <c r="I565" s="73" t="s">
        <v>151</v>
      </c>
      <c r="J565" s="73" t="s">
        <v>506</v>
      </c>
    </row>
    <row r="566" spans="1:10" s="38" customFormat="1" ht="12.75" customHeight="1">
      <c r="A566" s="73" t="s">
        <v>428</v>
      </c>
      <c r="B566" s="73" t="s">
        <v>442</v>
      </c>
      <c r="C566" s="73" t="s">
        <v>443</v>
      </c>
      <c r="D566" s="73" t="s">
        <v>520</v>
      </c>
      <c r="E566" s="74">
        <v>39997</v>
      </c>
      <c r="F566" s="74">
        <v>39998</v>
      </c>
      <c r="G566" s="73">
        <v>1</v>
      </c>
      <c r="H566" s="73" t="s">
        <v>519</v>
      </c>
      <c r="I566" s="73" t="s">
        <v>2</v>
      </c>
      <c r="J566" s="73" t="s">
        <v>506</v>
      </c>
    </row>
    <row r="567" spans="1:10" s="38" customFormat="1" ht="12.75" customHeight="1">
      <c r="A567" s="73" t="s">
        <v>428</v>
      </c>
      <c r="B567" s="73" t="s">
        <v>237</v>
      </c>
      <c r="C567" s="73" t="s">
        <v>238</v>
      </c>
      <c r="D567" s="73" t="s">
        <v>150</v>
      </c>
      <c r="E567" s="74">
        <v>40005</v>
      </c>
      <c r="F567" s="74">
        <v>40011</v>
      </c>
      <c r="G567" s="73">
        <v>6</v>
      </c>
      <c r="H567" s="73" t="s">
        <v>479</v>
      </c>
      <c r="I567" s="73" t="s">
        <v>151</v>
      </c>
      <c r="J567" s="73" t="s">
        <v>506</v>
      </c>
    </row>
    <row r="568" spans="1:10" s="38" customFormat="1" ht="12.75" customHeight="1">
      <c r="A568" s="73" t="s">
        <v>428</v>
      </c>
      <c r="B568" s="73" t="s">
        <v>237</v>
      </c>
      <c r="C568" s="73" t="s">
        <v>238</v>
      </c>
      <c r="D568" s="73" t="s">
        <v>520</v>
      </c>
      <c r="E568" s="74">
        <v>40045</v>
      </c>
      <c r="F568" s="74">
        <v>40052</v>
      </c>
      <c r="G568" s="73">
        <v>7</v>
      </c>
      <c r="H568" s="73" t="s">
        <v>519</v>
      </c>
      <c r="I568" s="73" t="s">
        <v>2</v>
      </c>
      <c r="J568" s="73" t="s">
        <v>506</v>
      </c>
    </row>
    <row r="569" spans="1:10" s="38" customFormat="1" ht="12.75" customHeight="1">
      <c r="A569" s="73" t="s">
        <v>428</v>
      </c>
      <c r="B569" s="73" t="s">
        <v>237</v>
      </c>
      <c r="C569" s="73" t="s">
        <v>238</v>
      </c>
      <c r="D569" s="73" t="s">
        <v>520</v>
      </c>
      <c r="E569" s="74">
        <v>40053</v>
      </c>
      <c r="F569" s="74">
        <v>40059</v>
      </c>
      <c r="G569" s="73">
        <v>6</v>
      </c>
      <c r="H569" s="73" t="s">
        <v>519</v>
      </c>
      <c r="I569" s="73" t="s">
        <v>2</v>
      </c>
      <c r="J569" s="73" t="s">
        <v>506</v>
      </c>
    </row>
    <row r="570" spans="1:10" s="38" customFormat="1" ht="12.75" customHeight="1">
      <c r="A570" s="73" t="s">
        <v>428</v>
      </c>
      <c r="B570" s="73" t="s">
        <v>444</v>
      </c>
      <c r="C570" s="73" t="s">
        <v>445</v>
      </c>
      <c r="D570" s="73" t="s">
        <v>520</v>
      </c>
      <c r="E570" s="74">
        <v>40039</v>
      </c>
      <c r="F570" s="74">
        <v>40040</v>
      </c>
      <c r="G570" s="73">
        <v>1</v>
      </c>
      <c r="H570" s="73" t="s">
        <v>519</v>
      </c>
      <c r="I570" s="73" t="s">
        <v>2</v>
      </c>
      <c r="J570" s="73" t="s">
        <v>506</v>
      </c>
    </row>
    <row r="571" spans="1:10" s="38" customFormat="1" ht="12.75" customHeight="1">
      <c r="A571" s="73" t="s">
        <v>428</v>
      </c>
      <c r="B571" s="73" t="s">
        <v>444</v>
      </c>
      <c r="C571" s="73" t="s">
        <v>445</v>
      </c>
      <c r="D571" s="73" t="s">
        <v>152</v>
      </c>
      <c r="E571" s="74">
        <v>40018</v>
      </c>
      <c r="F571" s="74">
        <v>40021</v>
      </c>
      <c r="G571" s="73">
        <v>3</v>
      </c>
      <c r="H571" s="73" t="s">
        <v>153</v>
      </c>
      <c r="I571" s="73" t="s">
        <v>151</v>
      </c>
      <c r="J571" s="73" t="s">
        <v>506</v>
      </c>
    </row>
    <row r="572" spans="1:10" s="38" customFormat="1" ht="12.75" customHeight="1">
      <c r="A572" s="73" t="s">
        <v>428</v>
      </c>
      <c r="B572" s="73" t="s">
        <v>241</v>
      </c>
      <c r="C572" s="73" t="s">
        <v>557</v>
      </c>
      <c r="D572" s="73" t="s">
        <v>150</v>
      </c>
      <c r="E572" s="74">
        <v>39963</v>
      </c>
      <c r="F572" s="74">
        <v>39966</v>
      </c>
      <c r="G572" s="73">
        <v>3</v>
      </c>
      <c r="H572" s="73" t="s">
        <v>479</v>
      </c>
      <c r="I572" s="73" t="s">
        <v>151</v>
      </c>
      <c r="J572" s="73" t="s">
        <v>506</v>
      </c>
    </row>
    <row r="573" spans="1:10" s="38" customFormat="1" ht="12.75" customHeight="1">
      <c r="A573" s="73" t="s">
        <v>428</v>
      </c>
      <c r="B573" s="73" t="s">
        <v>243</v>
      </c>
      <c r="C573" s="73" t="s">
        <v>557</v>
      </c>
      <c r="D573" s="73" t="s">
        <v>520</v>
      </c>
      <c r="E573" s="74">
        <v>39963</v>
      </c>
      <c r="F573" s="74">
        <v>39966</v>
      </c>
      <c r="G573" s="73">
        <v>3</v>
      </c>
      <c r="H573" s="73" t="s">
        <v>519</v>
      </c>
      <c r="I573" s="73" t="s">
        <v>2</v>
      </c>
      <c r="J573" s="73" t="s">
        <v>506</v>
      </c>
    </row>
    <row r="574" spans="1:10" s="38" customFormat="1" ht="12.75" customHeight="1">
      <c r="A574" s="73" t="s">
        <v>428</v>
      </c>
      <c r="B574" s="73" t="s">
        <v>242</v>
      </c>
      <c r="C574" s="73" t="s">
        <v>557</v>
      </c>
      <c r="D574" s="73" t="s">
        <v>150</v>
      </c>
      <c r="E574" s="74">
        <v>39963</v>
      </c>
      <c r="F574" s="74">
        <v>39966</v>
      </c>
      <c r="G574" s="73">
        <v>3</v>
      </c>
      <c r="H574" s="73" t="s">
        <v>479</v>
      </c>
      <c r="I574" s="73" t="s">
        <v>151</v>
      </c>
      <c r="J574" s="73" t="s">
        <v>506</v>
      </c>
    </row>
    <row r="575" spans="1:10" s="38" customFormat="1" ht="12.75" customHeight="1">
      <c r="A575" s="73" t="s">
        <v>428</v>
      </c>
      <c r="B575" s="73" t="s">
        <v>244</v>
      </c>
      <c r="C575" s="73" t="s">
        <v>557</v>
      </c>
      <c r="D575" s="73" t="s">
        <v>520</v>
      </c>
      <c r="E575" s="74">
        <v>39963</v>
      </c>
      <c r="F575" s="74">
        <v>39966</v>
      </c>
      <c r="G575" s="73">
        <v>3</v>
      </c>
      <c r="H575" s="73" t="s">
        <v>519</v>
      </c>
      <c r="I575" s="73" t="s">
        <v>2</v>
      </c>
      <c r="J575" s="73" t="s">
        <v>506</v>
      </c>
    </row>
    <row r="576" spans="1:10" s="38" customFormat="1" ht="12.75" customHeight="1">
      <c r="A576" s="73" t="s">
        <v>428</v>
      </c>
      <c r="B576" s="73" t="s">
        <v>446</v>
      </c>
      <c r="C576" s="73" t="s">
        <v>447</v>
      </c>
      <c r="D576" s="73" t="s">
        <v>520</v>
      </c>
      <c r="E576" s="74">
        <v>39997</v>
      </c>
      <c r="F576" s="74">
        <v>39998</v>
      </c>
      <c r="G576" s="73">
        <v>1</v>
      </c>
      <c r="H576" s="73" t="s">
        <v>519</v>
      </c>
      <c r="I576" s="73" t="s">
        <v>2</v>
      </c>
      <c r="J576" s="73" t="s">
        <v>506</v>
      </c>
    </row>
    <row r="577" spans="1:10" s="38" customFormat="1" ht="12.75" customHeight="1">
      <c r="A577" s="73" t="s">
        <v>428</v>
      </c>
      <c r="B577" s="73" t="s">
        <v>250</v>
      </c>
      <c r="C577" s="73" t="s">
        <v>251</v>
      </c>
      <c r="D577" s="73" t="s">
        <v>520</v>
      </c>
      <c r="E577" s="74">
        <v>39997</v>
      </c>
      <c r="F577" s="74">
        <v>39998</v>
      </c>
      <c r="G577" s="73">
        <v>1</v>
      </c>
      <c r="H577" s="73" t="s">
        <v>519</v>
      </c>
      <c r="I577" s="73" t="s">
        <v>2</v>
      </c>
      <c r="J577" s="73" t="s">
        <v>506</v>
      </c>
    </row>
    <row r="578" spans="1:10" s="38" customFormat="1" ht="12.75" customHeight="1">
      <c r="A578" s="73" t="s">
        <v>428</v>
      </c>
      <c r="B578" s="73" t="s">
        <v>250</v>
      </c>
      <c r="C578" s="73" t="s">
        <v>251</v>
      </c>
      <c r="D578" s="73" t="s">
        <v>520</v>
      </c>
      <c r="E578" s="74">
        <v>40046</v>
      </c>
      <c r="F578" s="74">
        <v>40050</v>
      </c>
      <c r="G578" s="73">
        <v>4</v>
      </c>
      <c r="H578" s="73" t="s">
        <v>519</v>
      </c>
      <c r="I578" s="73" t="s">
        <v>2</v>
      </c>
      <c r="J578" s="73" t="s">
        <v>506</v>
      </c>
    </row>
    <row r="579" spans="1:10" s="38" customFormat="1" ht="12.75" customHeight="1">
      <c r="A579" s="73" t="s">
        <v>428</v>
      </c>
      <c r="B579" s="73" t="s">
        <v>250</v>
      </c>
      <c r="C579" s="73" t="s">
        <v>251</v>
      </c>
      <c r="D579" s="73" t="s">
        <v>520</v>
      </c>
      <c r="E579" s="74">
        <v>40053</v>
      </c>
      <c r="F579" s="74">
        <v>40060</v>
      </c>
      <c r="G579" s="73">
        <v>7</v>
      </c>
      <c r="H579" s="73" t="s">
        <v>519</v>
      </c>
      <c r="I579" s="73" t="s">
        <v>2</v>
      </c>
      <c r="J579" s="73" t="s">
        <v>506</v>
      </c>
    </row>
    <row r="580" spans="1:10" s="38" customFormat="1" ht="12.75" customHeight="1">
      <c r="A580" s="73" t="s">
        <v>428</v>
      </c>
      <c r="B580" s="73" t="s">
        <v>448</v>
      </c>
      <c r="C580" s="73" t="s">
        <v>449</v>
      </c>
      <c r="D580" s="73" t="s">
        <v>150</v>
      </c>
      <c r="E580" s="74">
        <v>40023</v>
      </c>
      <c r="F580" s="74">
        <v>40031</v>
      </c>
      <c r="G580" s="73">
        <v>8</v>
      </c>
      <c r="H580" s="73" t="s">
        <v>479</v>
      </c>
      <c r="I580" s="73" t="s">
        <v>151</v>
      </c>
      <c r="J580" s="73" t="s">
        <v>506</v>
      </c>
    </row>
    <row r="581" spans="1:10" s="38" customFormat="1" ht="12.75" customHeight="1">
      <c r="A581" s="73" t="s">
        <v>428</v>
      </c>
      <c r="B581" s="73" t="s">
        <v>448</v>
      </c>
      <c r="C581" s="73" t="s">
        <v>449</v>
      </c>
      <c r="D581" s="73" t="s">
        <v>520</v>
      </c>
      <c r="E581" s="74">
        <v>39963</v>
      </c>
      <c r="F581" s="74">
        <v>39966</v>
      </c>
      <c r="G581" s="73">
        <v>3</v>
      </c>
      <c r="H581" s="73" t="s">
        <v>519</v>
      </c>
      <c r="I581" s="73" t="s">
        <v>2</v>
      </c>
      <c r="J581" s="73" t="s">
        <v>506</v>
      </c>
    </row>
    <row r="582" spans="1:10" s="38" customFormat="1" ht="12.75" customHeight="1">
      <c r="A582" s="73" t="s">
        <v>428</v>
      </c>
      <c r="B582" s="73" t="s">
        <v>448</v>
      </c>
      <c r="C582" s="73" t="s">
        <v>449</v>
      </c>
      <c r="D582" s="73" t="s">
        <v>520</v>
      </c>
      <c r="E582" s="74">
        <v>39987</v>
      </c>
      <c r="F582" s="74">
        <v>39990</v>
      </c>
      <c r="G582" s="73">
        <v>3</v>
      </c>
      <c r="H582" s="73" t="s">
        <v>519</v>
      </c>
      <c r="I582" s="73" t="s">
        <v>2</v>
      </c>
      <c r="J582" s="73" t="s">
        <v>506</v>
      </c>
    </row>
    <row r="583" spans="1:10" s="38" customFormat="1" ht="12.75" customHeight="1">
      <c r="A583" s="73" t="s">
        <v>428</v>
      </c>
      <c r="B583" s="73" t="s">
        <v>448</v>
      </c>
      <c r="C583" s="73" t="s">
        <v>449</v>
      </c>
      <c r="D583" s="73" t="s">
        <v>520</v>
      </c>
      <c r="E583" s="74">
        <v>39994</v>
      </c>
      <c r="F583" s="74">
        <v>39996</v>
      </c>
      <c r="G583" s="73">
        <v>2</v>
      </c>
      <c r="H583" s="73" t="s">
        <v>519</v>
      </c>
      <c r="I583" s="73" t="s">
        <v>2</v>
      </c>
      <c r="J583" s="73" t="s">
        <v>506</v>
      </c>
    </row>
    <row r="584" spans="1:10" s="38" customFormat="1" ht="12.75" customHeight="1">
      <c r="A584" s="73" t="s">
        <v>428</v>
      </c>
      <c r="B584" s="73" t="s">
        <v>448</v>
      </c>
      <c r="C584" s="73" t="s">
        <v>449</v>
      </c>
      <c r="D584" s="73" t="s">
        <v>520</v>
      </c>
      <c r="E584" s="74">
        <v>39997</v>
      </c>
      <c r="F584" s="74">
        <v>39999</v>
      </c>
      <c r="G584" s="73">
        <v>2</v>
      </c>
      <c r="H584" s="73" t="s">
        <v>519</v>
      </c>
      <c r="I584" s="73" t="s">
        <v>2</v>
      </c>
      <c r="J584" s="73" t="s">
        <v>506</v>
      </c>
    </row>
    <row r="585" spans="1:10" s="38" customFormat="1" ht="12.75" customHeight="1">
      <c r="A585" s="73" t="s">
        <v>428</v>
      </c>
      <c r="B585" s="73" t="s">
        <v>448</v>
      </c>
      <c r="C585" s="73" t="s">
        <v>449</v>
      </c>
      <c r="D585" s="73" t="s">
        <v>520</v>
      </c>
      <c r="E585" s="74">
        <v>40001</v>
      </c>
      <c r="F585" s="74">
        <v>40005</v>
      </c>
      <c r="G585" s="73">
        <v>4</v>
      </c>
      <c r="H585" s="73" t="s">
        <v>519</v>
      </c>
      <c r="I585" s="73" t="s">
        <v>2</v>
      </c>
      <c r="J585" s="73" t="s">
        <v>506</v>
      </c>
    </row>
    <row r="586" spans="1:10" s="38" customFormat="1" ht="12.75" customHeight="1">
      <c r="A586" s="73" t="s">
        <v>428</v>
      </c>
      <c r="B586" s="73" t="s">
        <v>448</v>
      </c>
      <c r="C586" s="73" t="s">
        <v>449</v>
      </c>
      <c r="D586" s="73" t="s">
        <v>520</v>
      </c>
      <c r="E586" s="74">
        <v>40019</v>
      </c>
      <c r="F586" s="74">
        <v>40022</v>
      </c>
      <c r="G586" s="73">
        <v>3</v>
      </c>
      <c r="H586" s="73" t="s">
        <v>519</v>
      </c>
      <c r="I586" s="73" t="s">
        <v>2</v>
      </c>
      <c r="J586" s="73" t="s">
        <v>506</v>
      </c>
    </row>
    <row r="587" spans="1:10" s="38" customFormat="1" ht="12.75" customHeight="1">
      <c r="A587" s="73" t="s">
        <v>428</v>
      </c>
      <c r="B587" s="73" t="s">
        <v>448</v>
      </c>
      <c r="C587" s="73" t="s">
        <v>449</v>
      </c>
      <c r="D587" s="73" t="s">
        <v>520</v>
      </c>
      <c r="E587" s="74">
        <v>40038</v>
      </c>
      <c r="F587" s="74">
        <v>40040</v>
      </c>
      <c r="G587" s="73">
        <v>2</v>
      </c>
      <c r="H587" s="73" t="s">
        <v>519</v>
      </c>
      <c r="I587" s="73" t="s">
        <v>2</v>
      </c>
      <c r="J587" s="73" t="s">
        <v>506</v>
      </c>
    </row>
    <row r="588" spans="1:10" s="38" customFormat="1" ht="12.75" customHeight="1">
      <c r="A588" s="73" t="s">
        <v>428</v>
      </c>
      <c r="B588" s="73" t="s">
        <v>448</v>
      </c>
      <c r="C588" s="73" t="s">
        <v>449</v>
      </c>
      <c r="D588" s="73" t="s">
        <v>520</v>
      </c>
      <c r="E588" s="74">
        <v>40056</v>
      </c>
      <c r="F588" s="74">
        <v>40057</v>
      </c>
      <c r="G588" s="73">
        <v>1</v>
      </c>
      <c r="H588" s="73" t="s">
        <v>519</v>
      </c>
      <c r="I588" s="73" t="s">
        <v>2</v>
      </c>
      <c r="J588" s="73" t="s">
        <v>506</v>
      </c>
    </row>
    <row r="589" spans="1:10" s="38" customFormat="1" ht="12.75" customHeight="1">
      <c r="A589" s="73" t="s">
        <v>428</v>
      </c>
      <c r="B589" s="73" t="s">
        <v>448</v>
      </c>
      <c r="C589" s="73" t="s">
        <v>449</v>
      </c>
      <c r="D589" s="73" t="s">
        <v>152</v>
      </c>
      <c r="E589" s="74">
        <v>39978</v>
      </c>
      <c r="F589" s="74">
        <v>39980</v>
      </c>
      <c r="G589" s="73">
        <v>2</v>
      </c>
      <c r="H589" s="73" t="s">
        <v>153</v>
      </c>
      <c r="I589" s="73" t="s">
        <v>151</v>
      </c>
      <c r="J589" s="73" t="s">
        <v>506</v>
      </c>
    </row>
    <row r="590" spans="1:10" s="38" customFormat="1" ht="12.75" customHeight="1">
      <c r="A590" s="73" t="s">
        <v>428</v>
      </c>
      <c r="B590" s="73" t="s">
        <v>448</v>
      </c>
      <c r="C590" s="73" t="s">
        <v>449</v>
      </c>
      <c r="D590" s="73" t="s">
        <v>152</v>
      </c>
      <c r="E590" s="74">
        <v>39983</v>
      </c>
      <c r="F590" s="74">
        <v>39984</v>
      </c>
      <c r="G590" s="73">
        <v>1</v>
      </c>
      <c r="H590" s="73" t="s">
        <v>153</v>
      </c>
      <c r="I590" s="73" t="s">
        <v>151</v>
      </c>
      <c r="J590" s="73" t="s">
        <v>506</v>
      </c>
    </row>
    <row r="591" spans="1:10" s="38" customFormat="1" ht="12.75" customHeight="1">
      <c r="A591" s="73" t="s">
        <v>428</v>
      </c>
      <c r="B591" s="73" t="s">
        <v>448</v>
      </c>
      <c r="C591" s="73" t="s">
        <v>449</v>
      </c>
      <c r="D591" s="73" t="s">
        <v>152</v>
      </c>
      <c r="E591" s="74">
        <v>39996</v>
      </c>
      <c r="F591" s="74">
        <v>39997</v>
      </c>
      <c r="G591" s="73">
        <v>1</v>
      </c>
      <c r="H591" s="73" t="s">
        <v>153</v>
      </c>
      <c r="I591" s="73" t="s">
        <v>151</v>
      </c>
      <c r="J591" s="73" t="s">
        <v>506</v>
      </c>
    </row>
    <row r="592" spans="1:10" s="38" customFormat="1" ht="12.75" customHeight="1">
      <c r="A592" s="73" t="s">
        <v>428</v>
      </c>
      <c r="B592" s="73" t="s">
        <v>448</v>
      </c>
      <c r="C592" s="73" t="s">
        <v>449</v>
      </c>
      <c r="D592" s="73" t="s">
        <v>152</v>
      </c>
      <c r="E592" s="74">
        <v>40006</v>
      </c>
      <c r="F592" s="74">
        <v>40007</v>
      </c>
      <c r="G592" s="73">
        <v>1</v>
      </c>
      <c r="H592" s="73" t="s">
        <v>153</v>
      </c>
      <c r="I592" s="73" t="s">
        <v>151</v>
      </c>
      <c r="J592" s="73" t="s">
        <v>506</v>
      </c>
    </row>
    <row r="593" spans="1:10" s="38" customFormat="1" ht="12.75" customHeight="1">
      <c r="A593" s="73" t="s">
        <v>428</v>
      </c>
      <c r="B593" s="73" t="s">
        <v>448</v>
      </c>
      <c r="C593" s="73" t="s">
        <v>449</v>
      </c>
      <c r="D593" s="73" t="s">
        <v>152</v>
      </c>
      <c r="E593" s="74">
        <v>40016</v>
      </c>
      <c r="F593" s="74">
        <v>40017</v>
      </c>
      <c r="G593" s="73">
        <v>1</v>
      </c>
      <c r="H593" s="73" t="s">
        <v>153</v>
      </c>
      <c r="I593" s="73" t="s">
        <v>151</v>
      </c>
      <c r="J593" s="73" t="s">
        <v>506</v>
      </c>
    </row>
    <row r="594" spans="1:10" s="38" customFormat="1" ht="12.75" customHeight="1">
      <c r="A594" s="73" t="s">
        <v>428</v>
      </c>
      <c r="B594" s="73" t="s">
        <v>448</v>
      </c>
      <c r="C594" s="73" t="s">
        <v>449</v>
      </c>
      <c r="D594" s="73" t="s">
        <v>152</v>
      </c>
      <c r="E594" s="74">
        <v>40018</v>
      </c>
      <c r="F594" s="74">
        <v>40019</v>
      </c>
      <c r="G594" s="73">
        <v>1</v>
      </c>
      <c r="H594" s="73" t="s">
        <v>153</v>
      </c>
      <c r="I594" s="73" t="s">
        <v>151</v>
      </c>
      <c r="J594" s="73" t="s">
        <v>506</v>
      </c>
    </row>
    <row r="595" spans="1:10" s="38" customFormat="1" ht="12.75" customHeight="1">
      <c r="A595" s="73" t="s">
        <v>428</v>
      </c>
      <c r="B595" s="73" t="s">
        <v>448</v>
      </c>
      <c r="C595" s="73" t="s">
        <v>449</v>
      </c>
      <c r="D595" s="73" t="s">
        <v>152</v>
      </c>
      <c r="E595" s="74">
        <v>40050</v>
      </c>
      <c r="F595" s="74">
        <v>40051</v>
      </c>
      <c r="G595" s="73">
        <v>1</v>
      </c>
      <c r="H595" s="73" t="s">
        <v>153</v>
      </c>
      <c r="I595" s="73" t="s">
        <v>151</v>
      </c>
      <c r="J595" s="73" t="s">
        <v>506</v>
      </c>
    </row>
    <row r="596" spans="1:10" s="38" customFormat="1" ht="12.75" customHeight="1">
      <c r="A596" s="73" t="s">
        <v>428</v>
      </c>
      <c r="B596" s="73" t="s">
        <v>448</v>
      </c>
      <c r="C596" s="73" t="s">
        <v>449</v>
      </c>
      <c r="D596" s="73" t="s">
        <v>152</v>
      </c>
      <c r="E596" s="74">
        <v>40054</v>
      </c>
      <c r="F596" s="74">
        <v>40056</v>
      </c>
      <c r="G596" s="73">
        <v>2</v>
      </c>
      <c r="H596" s="73" t="s">
        <v>153</v>
      </c>
      <c r="I596" s="73" t="s">
        <v>151</v>
      </c>
      <c r="J596" s="73" t="s">
        <v>506</v>
      </c>
    </row>
    <row r="597" spans="1:10" s="38" customFormat="1" ht="12.75" customHeight="1">
      <c r="A597" s="73" t="s">
        <v>428</v>
      </c>
      <c r="B597" s="73" t="s">
        <v>266</v>
      </c>
      <c r="C597" s="73" t="s">
        <v>267</v>
      </c>
      <c r="D597" s="73" t="s">
        <v>520</v>
      </c>
      <c r="E597" s="74">
        <v>40046</v>
      </c>
      <c r="F597" s="74">
        <v>40050</v>
      </c>
      <c r="G597" s="73">
        <v>4</v>
      </c>
      <c r="H597" s="73" t="s">
        <v>519</v>
      </c>
      <c r="I597" s="73" t="s">
        <v>2</v>
      </c>
      <c r="J597" s="73" t="s">
        <v>506</v>
      </c>
    </row>
    <row r="598" spans="1:10" s="38" customFormat="1" ht="12.75" customHeight="1">
      <c r="A598" s="73" t="s">
        <v>428</v>
      </c>
      <c r="B598" s="73" t="s">
        <v>270</v>
      </c>
      <c r="C598" s="73" t="s">
        <v>271</v>
      </c>
      <c r="D598" s="73" t="s">
        <v>520</v>
      </c>
      <c r="E598" s="74">
        <v>40017</v>
      </c>
      <c r="F598" s="74">
        <v>40019</v>
      </c>
      <c r="G598" s="73">
        <v>2</v>
      </c>
      <c r="H598" s="73" t="s">
        <v>519</v>
      </c>
      <c r="I598" s="73" t="s">
        <v>2</v>
      </c>
      <c r="J598" s="73" t="s">
        <v>506</v>
      </c>
    </row>
    <row r="599" spans="1:10" s="38" customFormat="1" ht="12.75" customHeight="1">
      <c r="A599" s="73" t="s">
        <v>428</v>
      </c>
      <c r="B599" s="73" t="s">
        <v>270</v>
      </c>
      <c r="C599" s="73" t="s">
        <v>271</v>
      </c>
      <c r="D599" s="73" t="s">
        <v>520</v>
      </c>
      <c r="E599" s="74">
        <v>40045</v>
      </c>
      <c r="F599" s="74">
        <v>40052</v>
      </c>
      <c r="G599" s="73">
        <v>7</v>
      </c>
      <c r="H599" s="73" t="s">
        <v>519</v>
      </c>
      <c r="I599" s="73" t="s">
        <v>2</v>
      </c>
      <c r="J599" s="73" t="s">
        <v>506</v>
      </c>
    </row>
    <row r="600" spans="1:10" s="38" customFormat="1" ht="12.75" customHeight="1">
      <c r="A600" s="76" t="s">
        <v>428</v>
      </c>
      <c r="B600" s="76" t="s">
        <v>270</v>
      </c>
      <c r="C600" s="76" t="s">
        <v>271</v>
      </c>
      <c r="D600" s="76" t="s">
        <v>520</v>
      </c>
      <c r="E600" s="77">
        <v>40053</v>
      </c>
      <c r="F600" s="77">
        <v>40064</v>
      </c>
      <c r="G600" s="76">
        <v>11</v>
      </c>
      <c r="H600" s="76" t="s">
        <v>519</v>
      </c>
      <c r="I600" s="76" t="s">
        <v>2</v>
      </c>
      <c r="J600" s="76" t="s">
        <v>506</v>
      </c>
    </row>
    <row r="601" spans="1:10" ht="12.75" customHeight="1">
      <c r="A601" s="28"/>
      <c r="B601" s="50">
        <f>SUM(IF(FREQUENCY(MATCH(B477:B600,B477:B600,0),MATCH(B477:B600,B477:B600,0))&gt;0,1))</f>
        <v>22</v>
      </c>
      <c r="C601" s="29"/>
      <c r="D601" s="29">
        <f>COUNTA(D477:D600)</f>
        <v>124</v>
      </c>
      <c r="E601" s="29"/>
      <c r="F601" s="29"/>
      <c r="G601" s="29">
        <f>SUM(G477:G600)</f>
        <v>276</v>
      </c>
      <c r="H601" s="28"/>
      <c r="I601" s="28"/>
      <c r="J601" s="41"/>
    </row>
    <row r="602" spans="1:10" ht="12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41"/>
    </row>
    <row r="603" spans="1:10" ht="12.75" customHeight="1">
      <c r="A603" s="29" t="s">
        <v>525</v>
      </c>
      <c r="B603" s="39">
        <f>B116+B155+B163+B251+B275+B402+B475+B601</f>
        <v>240</v>
      </c>
      <c r="C603" s="39"/>
      <c r="D603" s="39">
        <f>D116+D155+D163+D251+D275+D402+D475+D601</f>
        <v>585</v>
      </c>
      <c r="E603" s="28"/>
      <c r="F603" s="28"/>
      <c r="G603" s="65">
        <f>G116+G155+G163+G251+G275+G402+G475+G601</f>
        <v>1920</v>
      </c>
      <c r="H603" s="28"/>
      <c r="I603" s="28"/>
      <c r="J603" s="41"/>
    </row>
    <row r="604" ht="12.75" customHeight="1"/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Massachusetts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259"/>
  <sheetViews>
    <sheetView zoomScalePageLayoutView="0" workbookViewId="0" topLeftCell="B1">
      <pane ySplit="2" topLeftCell="BM3" activePane="bottomLeft" state="frozen"/>
      <selection pane="topLeft" activeCell="A1" sqref="A1"/>
      <selection pane="bottomLeft" activeCell="B1" sqref="B1:E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0" customWidth="1"/>
    <col min="4" max="4" width="9.140625" style="7" customWidth="1"/>
    <col min="5" max="5" width="9.140625" style="72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31" t="s">
        <v>509</v>
      </c>
      <c r="C1" s="132"/>
      <c r="D1" s="132"/>
      <c r="E1" s="132"/>
      <c r="F1" s="27"/>
      <c r="G1" s="129" t="s">
        <v>508</v>
      </c>
      <c r="H1" s="130"/>
      <c r="I1" s="130"/>
      <c r="J1" s="130"/>
      <c r="K1" s="130"/>
    </row>
    <row r="2" spans="1:147" s="9" customFormat="1" ht="50.25" customHeight="1">
      <c r="A2" s="19" t="s">
        <v>480</v>
      </c>
      <c r="B2" s="3" t="s">
        <v>481</v>
      </c>
      <c r="C2" s="3" t="s">
        <v>470</v>
      </c>
      <c r="D2" s="3" t="s">
        <v>461</v>
      </c>
      <c r="E2" s="13" t="s">
        <v>494</v>
      </c>
      <c r="F2" s="27"/>
      <c r="G2" s="3" t="s">
        <v>462</v>
      </c>
      <c r="H2" s="3" t="s">
        <v>463</v>
      </c>
      <c r="I2" s="3" t="s">
        <v>464</v>
      </c>
      <c r="J2" s="3" t="s">
        <v>465</v>
      </c>
      <c r="K2" s="3" t="s">
        <v>466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28" t="s">
        <v>4</v>
      </c>
      <c r="B3" s="28" t="s">
        <v>5</v>
      </c>
      <c r="C3" s="28" t="s">
        <v>6</v>
      </c>
      <c r="D3" s="32">
        <v>2</v>
      </c>
      <c r="E3" s="70">
        <v>2</v>
      </c>
      <c r="F3" s="32"/>
      <c r="G3" s="32">
        <v>2</v>
      </c>
      <c r="H3" s="32"/>
      <c r="I3" s="32"/>
      <c r="J3" s="32"/>
      <c r="K3" s="32"/>
    </row>
    <row r="4" spans="1:11" ht="12.75" customHeight="1">
      <c r="A4" s="28" t="s">
        <v>4</v>
      </c>
      <c r="B4" s="28" t="s">
        <v>7</v>
      </c>
      <c r="C4" s="28" t="s">
        <v>8</v>
      </c>
      <c r="D4" s="32">
        <v>1</v>
      </c>
      <c r="E4" s="70">
        <v>7</v>
      </c>
      <c r="F4" s="32"/>
      <c r="G4" s="32"/>
      <c r="H4" s="32"/>
      <c r="I4" s="32">
        <v>1</v>
      </c>
      <c r="J4" s="32"/>
      <c r="K4" s="32"/>
    </row>
    <row r="5" spans="1:11" ht="12.75" customHeight="1">
      <c r="A5" s="28" t="s">
        <v>4</v>
      </c>
      <c r="B5" s="28" t="s">
        <v>9</v>
      </c>
      <c r="C5" s="28" t="s">
        <v>10</v>
      </c>
      <c r="D5" s="32">
        <v>2</v>
      </c>
      <c r="E5" s="70">
        <v>3</v>
      </c>
      <c r="F5" s="32"/>
      <c r="G5" s="32">
        <v>1</v>
      </c>
      <c r="H5" s="32">
        <v>1</v>
      </c>
      <c r="I5" s="32"/>
      <c r="J5" s="32"/>
      <c r="K5" s="32"/>
    </row>
    <row r="6" spans="1:11" ht="12.75" customHeight="1">
      <c r="A6" s="28" t="s">
        <v>4</v>
      </c>
      <c r="B6" s="28" t="s">
        <v>11</v>
      </c>
      <c r="C6" s="28" t="s">
        <v>12</v>
      </c>
      <c r="D6" s="32">
        <v>4</v>
      </c>
      <c r="E6" s="70">
        <v>12</v>
      </c>
      <c r="F6" s="32"/>
      <c r="G6" s="32">
        <v>3</v>
      </c>
      <c r="H6" s="32"/>
      <c r="I6" s="32"/>
      <c r="J6" s="32">
        <v>1</v>
      </c>
      <c r="K6" s="32"/>
    </row>
    <row r="7" spans="1:11" ht="12.75" customHeight="1">
      <c r="A7" s="28" t="s">
        <v>4</v>
      </c>
      <c r="B7" s="28" t="s">
        <v>13</v>
      </c>
      <c r="C7" s="28" t="s">
        <v>14</v>
      </c>
      <c r="D7" s="32">
        <v>4</v>
      </c>
      <c r="E7" s="70">
        <v>18</v>
      </c>
      <c r="F7" s="32"/>
      <c r="G7" s="32">
        <v>2</v>
      </c>
      <c r="H7" s="32"/>
      <c r="I7" s="32">
        <v>1</v>
      </c>
      <c r="J7" s="32">
        <v>1</v>
      </c>
      <c r="K7" s="32"/>
    </row>
    <row r="8" spans="1:11" ht="12.75" customHeight="1">
      <c r="A8" s="28" t="s">
        <v>4</v>
      </c>
      <c r="B8" s="28" t="s">
        <v>16</v>
      </c>
      <c r="C8" s="28" t="s">
        <v>17</v>
      </c>
      <c r="D8" s="32">
        <v>2</v>
      </c>
      <c r="E8" s="70">
        <v>2</v>
      </c>
      <c r="F8" s="32"/>
      <c r="G8" s="32">
        <v>2</v>
      </c>
      <c r="H8" s="32"/>
      <c r="I8" s="32"/>
      <c r="J8" s="32"/>
      <c r="K8" s="32"/>
    </row>
    <row r="9" spans="1:11" ht="12.75" customHeight="1">
      <c r="A9" s="41" t="s">
        <v>4</v>
      </c>
      <c r="B9" s="41" t="s">
        <v>18</v>
      </c>
      <c r="C9" s="41" t="s">
        <v>19</v>
      </c>
      <c r="D9" s="32">
        <v>2</v>
      </c>
      <c r="E9" s="70">
        <v>16</v>
      </c>
      <c r="F9" s="32"/>
      <c r="G9" s="32"/>
      <c r="H9" s="32"/>
      <c r="I9" s="32">
        <v>1</v>
      </c>
      <c r="J9" s="32">
        <v>1</v>
      </c>
      <c r="K9" s="32"/>
    </row>
    <row r="10" spans="1:11" ht="12.75" customHeight="1">
      <c r="A10" s="75" t="s">
        <v>4</v>
      </c>
      <c r="B10" s="75" t="s">
        <v>20</v>
      </c>
      <c r="C10" s="75" t="s">
        <v>21</v>
      </c>
      <c r="D10" s="32">
        <v>1</v>
      </c>
      <c r="E10" s="70">
        <v>1</v>
      </c>
      <c r="F10" s="32"/>
      <c r="G10" s="32">
        <v>1</v>
      </c>
      <c r="H10" s="32"/>
      <c r="I10" s="32"/>
      <c r="J10" s="32"/>
      <c r="K10" s="32"/>
    </row>
    <row r="11" spans="1:11" ht="12.75" customHeight="1">
      <c r="A11" s="41" t="s">
        <v>4</v>
      </c>
      <c r="B11" s="41" t="s">
        <v>22</v>
      </c>
      <c r="C11" s="41" t="s">
        <v>23</v>
      </c>
      <c r="D11" s="32">
        <v>1</v>
      </c>
      <c r="E11" s="70">
        <v>1</v>
      </c>
      <c r="F11" s="32"/>
      <c r="G11" s="32">
        <v>1</v>
      </c>
      <c r="H11" s="32"/>
      <c r="I11" s="32"/>
      <c r="J11" s="32"/>
      <c r="K11" s="32"/>
    </row>
    <row r="12" spans="1:11" ht="12.75" customHeight="1">
      <c r="A12" s="41" t="s">
        <v>4</v>
      </c>
      <c r="B12" s="41" t="s">
        <v>24</v>
      </c>
      <c r="C12" s="41" t="s">
        <v>25</v>
      </c>
      <c r="D12" s="32">
        <v>2</v>
      </c>
      <c r="E12" s="70">
        <v>3</v>
      </c>
      <c r="F12" s="32"/>
      <c r="G12" s="32">
        <v>1</v>
      </c>
      <c r="H12" s="32">
        <v>2</v>
      </c>
      <c r="I12" s="32"/>
      <c r="J12" s="32"/>
      <c r="K12" s="32"/>
    </row>
    <row r="13" spans="1:11" ht="12.75" customHeight="1">
      <c r="A13" s="75" t="s">
        <v>4</v>
      </c>
      <c r="B13" s="75" t="s">
        <v>26</v>
      </c>
      <c r="C13" s="75" t="s">
        <v>27</v>
      </c>
      <c r="D13" s="32">
        <v>2</v>
      </c>
      <c r="E13" s="70">
        <v>3</v>
      </c>
      <c r="F13" s="32"/>
      <c r="G13" s="32">
        <v>1</v>
      </c>
      <c r="H13" s="32">
        <v>1</v>
      </c>
      <c r="I13" s="32"/>
      <c r="J13" s="32"/>
      <c r="K13" s="32"/>
    </row>
    <row r="14" spans="1:11" ht="12.75" customHeight="1">
      <c r="A14" s="75" t="s">
        <v>4</v>
      </c>
      <c r="B14" s="75" t="s">
        <v>28</v>
      </c>
      <c r="C14" s="75" t="s">
        <v>29</v>
      </c>
      <c r="D14" s="32">
        <v>2</v>
      </c>
      <c r="E14" s="70">
        <v>3</v>
      </c>
      <c r="F14" s="32"/>
      <c r="G14" s="32">
        <v>1</v>
      </c>
      <c r="H14" s="32">
        <v>1</v>
      </c>
      <c r="I14" s="32"/>
      <c r="J14" s="32"/>
      <c r="K14" s="32"/>
    </row>
    <row r="15" spans="1:11" ht="12.75" customHeight="1">
      <c r="A15" s="41" t="s">
        <v>4</v>
      </c>
      <c r="B15" s="41" t="s">
        <v>30</v>
      </c>
      <c r="C15" s="41" t="s">
        <v>31</v>
      </c>
      <c r="D15" s="32">
        <v>1</v>
      </c>
      <c r="E15" s="70">
        <v>105</v>
      </c>
      <c r="F15" s="32"/>
      <c r="G15" s="32"/>
      <c r="H15" s="32"/>
      <c r="I15" s="32"/>
      <c r="J15" s="32"/>
      <c r="K15" s="32">
        <v>1</v>
      </c>
    </row>
    <row r="16" spans="1:11" ht="12.75" customHeight="1">
      <c r="A16" s="41" t="s">
        <v>4</v>
      </c>
      <c r="B16" s="41" t="s">
        <v>32</v>
      </c>
      <c r="C16" s="41" t="s">
        <v>33</v>
      </c>
      <c r="D16" s="32">
        <v>1</v>
      </c>
      <c r="E16" s="70">
        <v>2</v>
      </c>
      <c r="F16" s="32"/>
      <c r="G16" s="32"/>
      <c r="H16" s="32">
        <v>1</v>
      </c>
      <c r="I16" s="32"/>
      <c r="J16" s="32"/>
      <c r="K16" s="32"/>
    </row>
    <row r="17" spans="1:11" ht="12.75" customHeight="1">
      <c r="A17" s="41" t="s">
        <v>4</v>
      </c>
      <c r="B17" s="41" t="s">
        <v>35</v>
      </c>
      <c r="C17" s="41" t="s">
        <v>36</v>
      </c>
      <c r="D17" s="32">
        <v>1</v>
      </c>
      <c r="E17" s="70">
        <v>2</v>
      </c>
      <c r="F17" s="32"/>
      <c r="G17" s="32"/>
      <c r="H17" s="32">
        <v>1</v>
      </c>
      <c r="I17" s="32"/>
      <c r="J17" s="32"/>
      <c r="K17" s="32"/>
    </row>
    <row r="18" spans="1:11" ht="12.75" customHeight="1">
      <c r="A18" s="41" t="s">
        <v>4</v>
      </c>
      <c r="B18" s="41" t="s">
        <v>37</v>
      </c>
      <c r="C18" s="41" t="s">
        <v>38</v>
      </c>
      <c r="D18" s="32">
        <v>1</v>
      </c>
      <c r="E18" s="70">
        <v>1</v>
      </c>
      <c r="F18" s="32"/>
      <c r="G18" s="32">
        <v>1</v>
      </c>
      <c r="H18" s="32"/>
      <c r="I18" s="32"/>
      <c r="J18" s="32"/>
      <c r="K18" s="32"/>
    </row>
    <row r="19" spans="1:11" ht="12.75" customHeight="1">
      <c r="A19" s="75" t="s">
        <v>4</v>
      </c>
      <c r="B19" s="75" t="s">
        <v>39</v>
      </c>
      <c r="C19" s="75" t="s">
        <v>40</v>
      </c>
      <c r="D19" s="32">
        <v>1</v>
      </c>
      <c r="E19" s="70">
        <v>1</v>
      </c>
      <c r="F19" s="32"/>
      <c r="G19" s="32">
        <v>1</v>
      </c>
      <c r="H19" s="32"/>
      <c r="I19" s="32"/>
      <c r="J19" s="32"/>
      <c r="K19" s="32"/>
    </row>
    <row r="20" spans="1:11" ht="12.75" customHeight="1">
      <c r="A20" s="41" t="s">
        <v>4</v>
      </c>
      <c r="B20" s="41" t="s">
        <v>41</v>
      </c>
      <c r="C20" s="41" t="s">
        <v>42</v>
      </c>
      <c r="D20" s="32">
        <v>1</v>
      </c>
      <c r="E20" s="70">
        <v>105</v>
      </c>
      <c r="F20" s="32"/>
      <c r="G20" s="32"/>
      <c r="H20" s="32"/>
      <c r="I20" s="32"/>
      <c r="J20" s="32"/>
      <c r="K20" s="32">
        <v>1</v>
      </c>
    </row>
    <row r="21" spans="1:11" ht="12.75" customHeight="1">
      <c r="A21" s="41" t="s">
        <v>4</v>
      </c>
      <c r="B21" s="41" t="s">
        <v>43</v>
      </c>
      <c r="C21" s="41" t="s">
        <v>42</v>
      </c>
      <c r="D21" s="32">
        <v>1</v>
      </c>
      <c r="E21" s="70">
        <v>105</v>
      </c>
      <c r="F21" s="32"/>
      <c r="G21" s="32"/>
      <c r="H21" s="32"/>
      <c r="I21" s="32"/>
      <c r="J21" s="32"/>
      <c r="K21" s="32">
        <v>1</v>
      </c>
    </row>
    <row r="22" spans="1:11" ht="12.75" customHeight="1">
      <c r="A22" s="75" t="s">
        <v>4</v>
      </c>
      <c r="B22" s="75" t="s">
        <v>44</v>
      </c>
      <c r="C22" s="75" t="s">
        <v>45</v>
      </c>
      <c r="D22" s="32">
        <v>1</v>
      </c>
      <c r="E22" s="70">
        <v>4</v>
      </c>
      <c r="F22" s="32"/>
      <c r="G22" s="32"/>
      <c r="H22" s="32"/>
      <c r="I22" s="32">
        <v>1</v>
      </c>
      <c r="J22" s="32"/>
      <c r="K22" s="32"/>
    </row>
    <row r="23" spans="1:11" ht="12.75" customHeight="1">
      <c r="A23" s="75" t="s">
        <v>4</v>
      </c>
      <c r="B23" s="75" t="s">
        <v>46</v>
      </c>
      <c r="C23" s="75" t="s">
        <v>47</v>
      </c>
      <c r="D23" s="32">
        <v>1</v>
      </c>
      <c r="E23" s="70">
        <v>1</v>
      </c>
      <c r="F23" s="32"/>
      <c r="G23" s="32">
        <v>1</v>
      </c>
      <c r="H23" s="32"/>
      <c r="I23" s="32"/>
      <c r="J23" s="32"/>
      <c r="K23" s="32"/>
    </row>
    <row r="24" spans="1:11" ht="12.75" customHeight="1">
      <c r="A24" s="41" t="s">
        <v>4</v>
      </c>
      <c r="B24" s="41" t="s">
        <v>48</v>
      </c>
      <c r="C24" s="41" t="s">
        <v>49</v>
      </c>
      <c r="D24" s="32">
        <v>1</v>
      </c>
      <c r="E24" s="70">
        <v>1</v>
      </c>
      <c r="F24" s="32"/>
      <c r="G24" s="32">
        <v>1</v>
      </c>
      <c r="H24" s="32"/>
      <c r="I24" s="32"/>
      <c r="J24" s="32"/>
      <c r="K24" s="32"/>
    </row>
    <row r="25" spans="1:11" ht="12.75" customHeight="1">
      <c r="A25" s="41" t="s">
        <v>4</v>
      </c>
      <c r="B25" s="41" t="s">
        <v>50</v>
      </c>
      <c r="C25" s="41" t="s">
        <v>51</v>
      </c>
      <c r="D25" s="32">
        <v>1</v>
      </c>
      <c r="E25" s="70">
        <v>1</v>
      </c>
      <c r="F25" s="32"/>
      <c r="G25" s="32">
        <v>1</v>
      </c>
      <c r="H25" s="32"/>
      <c r="I25" s="32"/>
      <c r="J25" s="32"/>
      <c r="K25" s="32"/>
    </row>
    <row r="26" spans="1:11" ht="12.75" customHeight="1">
      <c r="A26" s="41" t="s">
        <v>4</v>
      </c>
      <c r="B26" s="41" t="s">
        <v>52</v>
      </c>
      <c r="C26" s="41" t="s">
        <v>53</v>
      </c>
      <c r="D26" s="32">
        <v>1</v>
      </c>
      <c r="E26" s="70">
        <v>1</v>
      </c>
      <c r="F26" s="32"/>
      <c r="G26" s="32">
        <v>1</v>
      </c>
      <c r="H26" s="32"/>
      <c r="I26" s="32"/>
      <c r="J26" s="32"/>
      <c r="K26" s="32"/>
    </row>
    <row r="27" spans="1:11" ht="12.75" customHeight="1">
      <c r="A27" s="75" t="s">
        <v>4</v>
      </c>
      <c r="B27" s="75" t="s">
        <v>54</v>
      </c>
      <c r="C27" s="75" t="s">
        <v>55</v>
      </c>
      <c r="D27" s="32">
        <v>5</v>
      </c>
      <c r="E27" s="70">
        <v>6</v>
      </c>
      <c r="F27" s="32"/>
      <c r="G27" s="32">
        <v>4</v>
      </c>
      <c r="H27" s="32">
        <v>1</v>
      </c>
      <c r="I27" s="32"/>
      <c r="J27" s="32"/>
      <c r="K27" s="32"/>
    </row>
    <row r="28" spans="1:11" ht="12.75" customHeight="1">
      <c r="A28" s="41" t="s">
        <v>4</v>
      </c>
      <c r="B28" s="41" t="s">
        <v>56</v>
      </c>
      <c r="C28" s="41" t="s">
        <v>57</v>
      </c>
      <c r="D28" s="32">
        <v>1</v>
      </c>
      <c r="E28" s="70">
        <v>2</v>
      </c>
      <c r="F28" s="32"/>
      <c r="G28" s="32"/>
      <c r="H28" s="32">
        <v>1</v>
      </c>
      <c r="I28" s="32"/>
      <c r="J28" s="32"/>
      <c r="K28" s="32"/>
    </row>
    <row r="29" spans="1:11" ht="12.75" customHeight="1">
      <c r="A29" s="75" t="s">
        <v>4</v>
      </c>
      <c r="B29" s="75" t="s">
        <v>58</v>
      </c>
      <c r="C29" s="75" t="s">
        <v>59</v>
      </c>
      <c r="D29" s="32">
        <v>1</v>
      </c>
      <c r="E29" s="70">
        <v>1</v>
      </c>
      <c r="F29" s="32"/>
      <c r="G29" s="32">
        <v>1</v>
      </c>
      <c r="H29" s="32"/>
      <c r="I29" s="32"/>
      <c r="J29" s="32"/>
      <c r="K29" s="32"/>
    </row>
    <row r="30" spans="1:11" ht="12.75" customHeight="1">
      <c r="A30" s="75" t="s">
        <v>4</v>
      </c>
      <c r="B30" s="75" t="s">
        <v>60</v>
      </c>
      <c r="C30" s="75" t="s">
        <v>61</v>
      </c>
      <c r="D30" s="32">
        <v>2</v>
      </c>
      <c r="E30" s="70">
        <v>4</v>
      </c>
      <c r="F30" s="32"/>
      <c r="G30" s="32">
        <v>1</v>
      </c>
      <c r="H30" s="32"/>
      <c r="I30" s="32">
        <v>1</v>
      </c>
      <c r="J30" s="32"/>
      <c r="K30" s="32"/>
    </row>
    <row r="31" spans="1:11" ht="12.75" customHeight="1">
      <c r="A31" s="41" t="s">
        <v>4</v>
      </c>
      <c r="B31" s="41" t="s">
        <v>62</v>
      </c>
      <c r="C31" s="41" t="s">
        <v>63</v>
      </c>
      <c r="D31" s="32">
        <v>1</v>
      </c>
      <c r="E31" s="70">
        <v>2</v>
      </c>
      <c r="F31" s="32"/>
      <c r="G31" s="32"/>
      <c r="H31" s="32">
        <v>1</v>
      </c>
      <c r="I31" s="32"/>
      <c r="J31" s="32"/>
      <c r="K31" s="32"/>
    </row>
    <row r="32" spans="1:11" ht="12.75" customHeight="1">
      <c r="A32" s="75" t="s">
        <v>4</v>
      </c>
      <c r="B32" s="75" t="s">
        <v>64</v>
      </c>
      <c r="C32" s="75" t="s">
        <v>65</v>
      </c>
      <c r="D32" s="32">
        <v>1</v>
      </c>
      <c r="E32" s="70">
        <v>1</v>
      </c>
      <c r="F32" s="32"/>
      <c r="G32" s="32">
        <v>1</v>
      </c>
      <c r="H32" s="32"/>
      <c r="I32" s="32"/>
      <c r="J32" s="32"/>
      <c r="K32" s="32"/>
    </row>
    <row r="33" spans="1:11" ht="12.75" customHeight="1">
      <c r="A33" s="41" t="s">
        <v>4</v>
      </c>
      <c r="B33" s="41" t="s">
        <v>66</v>
      </c>
      <c r="C33" s="41" t="s">
        <v>67</v>
      </c>
      <c r="D33" s="32">
        <v>1</v>
      </c>
      <c r="E33" s="70">
        <v>3</v>
      </c>
      <c r="F33" s="32"/>
      <c r="G33" s="32"/>
      <c r="H33" s="32"/>
      <c r="I33" s="32">
        <v>1</v>
      </c>
      <c r="J33" s="32"/>
      <c r="K33" s="32"/>
    </row>
    <row r="34" spans="1:11" ht="12.75" customHeight="1">
      <c r="A34" s="75" t="s">
        <v>4</v>
      </c>
      <c r="B34" s="75" t="s">
        <v>68</v>
      </c>
      <c r="C34" s="75" t="s">
        <v>69</v>
      </c>
      <c r="D34" s="32">
        <v>1</v>
      </c>
      <c r="E34" s="70">
        <v>1</v>
      </c>
      <c r="F34" s="32"/>
      <c r="G34" s="32">
        <v>1</v>
      </c>
      <c r="H34" s="32"/>
      <c r="I34" s="32"/>
      <c r="J34" s="32"/>
      <c r="K34" s="32"/>
    </row>
    <row r="35" spans="1:11" ht="12.75" customHeight="1">
      <c r="A35" s="41" t="s">
        <v>4</v>
      </c>
      <c r="B35" s="41" t="s">
        <v>70</v>
      </c>
      <c r="C35" s="41" t="s">
        <v>71</v>
      </c>
      <c r="D35" s="32">
        <v>1</v>
      </c>
      <c r="E35" s="70">
        <v>2</v>
      </c>
      <c r="F35" s="32"/>
      <c r="G35" s="32"/>
      <c r="H35" s="32">
        <v>1</v>
      </c>
      <c r="I35" s="32"/>
      <c r="J35" s="32"/>
      <c r="K35" s="32"/>
    </row>
    <row r="36" spans="1:11" ht="12.75" customHeight="1">
      <c r="A36" s="75" t="s">
        <v>4</v>
      </c>
      <c r="B36" s="75" t="s">
        <v>72</v>
      </c>
      <c r="C36" s="75" t="s">
        <v>73</v>
      </c>
      <c r="D36" s="32">
        <v>1</v>
      </c>
      <c r="E36" s="70">
        <v>2</v>
      </c>
      <c r="F36" s="32"/>
      <c r="G36" s="32"/>
      <c r="H36" s="32">
        <v>1</v>
      </c>
      <c r="I36" s="32"/>
      <c r="J36" s="32"/>
      <c r="K36" s="32"/>
    </row>
    <row r="37" spans="1:11" ht="12.75" customHeight="1">
      <c r="A37" s="41" t="s">
        <v>4</v>
      </c>
      <c r="B37" s="41" t="s">
        <v>74</v>
      </c>
      <c r="C37" s="41" t="s">
        <v>75</v>
      </c>
      <c r="D37" s="32">
        <v>1</v>
      </c>
      <c r="E37" s="70">
        <v>1</v>
      </c>
      <c r="F37" s="32"/>
      <c r="G37" s="32">
        <v>1</v>
      </c>
      <c r="H37" s="32"/>
      <c r="I37" s="32"/>
      <c r="J37" s="32"/>
      <c r="K37" s="32"/>
    </row>
    <row r="38" spans="1:11" ht="12.75" customHeight="1">
      <c r="A38" s="75" t="s">
        <v>4</v>
      </c>
      <c r="B38" s="75" t="s">
        <v>76</v>
      </c>
      <c r="C38" s="75" t="s">
        <v>77</v>
      </c>
      <c r="D38" s="32">
        <v>2</v>
      </c>
      <c r="E38" s="70">
        <v>2</v>
      </c>
      <c r="F38" s="32"/>
      <c r="G38" s="32">
        <v>2</v>
      </c>
      <c r="H38" s="32"/>
      <c r="I38" s="32"/>
      <c r="J38" s="32"/>
      <c r="K38" s="32"/>
    </row>
    <row r="39" spans="1:11" ht="12.75" customHeight="1">
      <c r="A39" s="41" t="s">
        <v>4</v>
      </c>
      <c r="B39" s="41" t="s">
        <v>78</v>
      </c>
      <c r="C39" s="41" t="s">
        <v>79</v>
      </c>
      <c r="D39" s="32">
        <v>1</v>
      </c>
      <c r="E39" s="70">
        <v>3</v>
      </c>
      <c r="F39" s="32"/>
      <c r="G39" s="32"/>
      <c r="H39" s="32"/>
      <c r="I39" s="32">
        <v>1</v>
      </c>
      <c r="J39" s="32"/>
      <c r="K39" s="32"/>
    </row>
    <row r="40" spans="1:11" ht="12.75" customHeight="1">
      <c r="A40" s="41" t="s">
        <v>4</v>
      </c>
      <c r="B40" s="41" t="s">
        <v>80</v>
      </c>
      <c r="C40" s="41" t="s">
        <v>81</v>
      </c>
      <c r="D40" s="32">
        <v>3</v>
      </c>
      <c r="E40" s="70">
        <v>3</v>
      </c>
      <c r="F40" s="32"/>
      <c r="G40" s="32">
        <v>3</v>
      </c>
      <c r="H40" s="32"/>
      <c r="I40" s="32"/>
      <c r="J40" s="32"/>
      <c r="K40" s="32"/>
    </row>
    <row r="41" spans="1:11" ht="12.75" customHeight="1">
      <c r="A41" s="73" t="s">
        <v>4</v>
      </c>
      <c r="B41" s="73" t="s">
        <v>82</v>
      </c>
      <c r="C41" s="73" t="s">
        <v>83</v>
      </c>
      <c r="D41" s="32">
        <v>2</v>
      </c>
      <c r="E41" s="70">
        <v>6</v>
      </c>
      <c r="F41" s="32"/>
      <c r="G41" s="32"/>
      <c r="H41" s="32"/>
      <c r="I41" s="32">
        <v>2</v>
      </c>
      <c r="J41" s="32"/>
      <c r="K41" s="32"/>
    </row>
    <row r="42" spans="1:11" ht="12.75" customHeight="1">
      <c r="A42" s="73" t="s">
        <v>4</v>
      </c>
      <c r="B42" s="73" t="s">
        <v>117</v>
      </c>
      <c r="C42" s="73" t="s">
        <v>542</v>
      </c>
      <c r="D42" s="32">
        <v>1</v>
      </c>
      <c r="E42" s="73">
        <v>2</v>
      </c>
      <c r="F42" s="32"/>
      <c r="G42" s="32"/>
      <c r="H42" s="32">
        <v>1</v>
      </c>
      <c r="I42" s="32"/>
      <c r="J42" s="32"/>
      <c r="K42" s="32"/>
    </row>
    <row r="43" spans="1:11" ht="12.75" customHeight="1">
      <c r="A43" s="73" t="s">
        <v>4</v>
      </c>
      <c r="B43" s="73" t="s">
        <v>84</v>
      </c>
      <c r="C43" s="73" t="s">
        <v>85</v>
      </c>
      <c r="D43" s="32">
        <v>1</v>
      </c>
      <c r="E43" s="73">
        <v>1</v>
      </c>
      <c r="F43" s="32"/>
      <c r="G43" s="32">
        <v>1</v>
      </c>
      <c r="H43" s="32"/>
      <c r="I43" s="32"/>
      <c r="J43" s="32"/>
      <c r="K43" s="32"/>
    </row>
    <row r="44" spans="1:11" ht="12.75" customHeight="1">
      <c r="A44" s="73" t="s">
        <v>4</v>
      </c>
      <c r="B44" s="73" t="s">
        <v>86</v>
      </c>
      <c r="C44" s="73" t="s">
        <v>87</v>
      </c>
      <c r="D44" s="32">
        <v>1</v>
      </c>
      <c r="E44" s="73">
        <v>2</v>
      </c>
      <c r="F44" s="32"/>
      <c r="G44" s="32"/>
      <c r="H44" s="32">
        <v>1</v>
      </c>
      <c r="I44" s="32"/>
      <c r="J44" s="32"/>
      <c r="K44" s="32"/>
    </row>
    <row r="45" spans="1:11" ht="12.75" customHeight="1">
      <c r="A45" s="73" t="s">
        <v>4</v>
      </c>
      <c r="B45" s="73" t="s">
        <v>88</v>
      </c>
      <c r="C45" s="73" t="s">
        <v>89</v>
      </c>
      <c r="D45" s="32">
        <v>1</v>
      </c>
      <c r="E45" s="73">
        <v>2</v>
      </c>
      <c r="F45" s="32"/>
      <c r="G45" s="32"/>
      <c r="H45" s="32">
        <v>1</v>
      </c>
      <c r="I45" s="32"/>
      <c r="J45" s="32"/>
      <c r="K45" s="32"/>
    </row>
    <row r="46" spans="1:11" ht="12.75" customHeight="1">
      <c r="A46" s="73" t="s">
        <v>4</v>
      </c>
      <c r="B46" s="73" t="s">
        <v>91</v>
      </c>
      <c r="C46" s="73" t="s">
        <v>92</v>
      </c>
      <c r="D46" s="32">
        <v>1</v>
      </c>
      <c r="E46" s="73">
        <v>1</v>
      </c>
      <c r="F46" s="32"/>
      <c r="G46" s="32">
        <v>1</v>
      </c>
      <c r="H46" s="32"/>
      <c r="I46" s="32"/>
      <c r="J46" s="32"/>
      <c r="K46" s="32"/>
    </row>
    <row r="47" spans="1:11" ht="12.75" customHeight="1">
      <c r="A47" s="73" t="s">
        <v>4</v>
      </c>
      <c r="B47" s="73" t="s">
        <v>93</v>
      </c>
      <c r="C47" s="73" t="s">
        <v>94</v>
      </c>
      <c r="D47" s="32">
        <v>1</v>
      </c>
      <c r="E47" s="73">
        <v>3</v>
      </c>
      <c r="F47" s="32"/>
      <c r="G47" s="32"/>
      <c r="H47" s="32"/>
      <c r="I47" s="32">
        <v>1</v>
      </c>
      <c r="J47" s="32"/>
      <c r="K47" s="32"/>
    </row>
    <row r="48" spans="1:11" ht="12.75" customHeight="1">
      <c r="A48" s="73" t="s">
        <v>4</v>
      </c>
      <c r="B48" s="73" t="s">
        <v>95</v>
      </c>
      <c r="C48" s="73" t="s">
        <v>96</v>
      </c>
      <c r="D48" s="32">
        <v>2</v>
      </c>
      <c r="E48" s="70">
        <v>4</v>
      </c>
      <c r="F48" s="32"/>
      <c r="G48" s="32"/>
      <c r="H48" s="32">
        <v>2</v>
      </c>
      <c r="I48" s="32"/>
      <c r="J48" s="32"/>
      <c r="K48" s="32"/>
    </row>
    <row r="49" spans="1:11" ht="12.75" customHeight="1">
      <c r="A49" s="28" t="s">
        <v>4</v>
      </c>
      <c r="B49" s="73" t="s">
        <v>97</v>
      </c>
      <c r="C49" s="73" t="s">
        <v>98</v>
      </c>
      <c r="D49" s="32">
        <v>3</v>
      </c>
      <c r="E49" s="70">
        <v>4</v>
      </c>
      <c r="F49" s="32"/>
      <c r="G49" s="32">
        <v>2</v>
      </c>
      <c r="H49" s="32">
        <v>1</v>
      </c>
      <c r="I49" s="32"/>
      <c r="J49" s="32"/>
      <c r="K49" s="32"/>
    </row>
    <row r="50" spans="1:11" ht="12.75" customHeight="1">
      <c r="A50" s="28" t="s">
        <v>4</v>
      </c>
      <c r="B50" s="73" t="s">
        <v>99</v>
      </c>
      <c r="C50" s="73" t="s">
        <v>100</v>
      </c>
      <c r="D50" s="32">
        <v>2</v>
      </c>
      <c r="E50" s="70">
        <v>3</v>
      </c>
      <c r="F50" s="32"/>
      <c r="G50" s="32">
        <v>1</v>
      </c>
      <c r="H50" s="32">
        <v>1</v>
      </c>
      <c r="I50" s="32"/>
      <c r="J50" s="32"/>
      <c r="K50" s="32"/>
    </row>
    <row r="51" spans="1:11" ht="12.75" customHeight="1">
      <c r="A51" s="28" t="s">
        <v>4</v>
      </c>
      <c r="B51" s="28" t="s">
        <v>90</v>
      </c>
      <c r="C51" s="73" t="s">
        <v>102</v>
      </c>
      <c r="D51" s="32">
        <v>1</v>
      </c>
      <c r="E51" s="70">
        <v>4</v>
      </c>
      <c r="F51" s="32"/>
      <c r="G51" s="32"/>
      <c r="H51" s="32"/>
      <c r="I51" s="32">
        <v>1</v>
      </c>
      <c r="J51" s="32"/>
      <c r="K51" s="32"/>
    </row>
    <row r="52" spans="1:11" ht="12.75" customHeight="1">
      <c r="A52" s="28" t="s">
        <v>4</v>
      </c>
      <c r="B52" s="28" t="s">
        <v>91</v>
      </c>
      <c r="C52" s="73" t="s">
        <v>104</v>
      </c>
      <c r="D52" s="32">
        <v>1</v>
      </c>
      <c r="E52" s="70">
        <v>1</v>
      </c>
      <c r="F52" s="32"/>
      <c r="G52" s="32">
        <v>1</v>
      </c>
      <c r="H52" s="32"/>
      <c r="I52" s="32"/>
      <c r="J52" s="32"/>
      <c r="K52" s="32"/>
    </row>
    <row r="53" spans="1:11" ht="12.75" customHeight="1">
      <c r="A53" s="73" t="s">
        <v>4</v>
      </c>
      <c r="B53" s="73" t="s">
        <v>105</v>
      </c>
      <c r="C53" s="73" t="s">
        <v>543</v>
      </c>
      <c r="D53" s="32">
        <v>2</v>
      </c>
      <c r="E53" s="70">
        <v>7</v>
      </c>
      <c r="F53" s="32"/>
      <c r="G53" s="32"/>
      <c r="H53" s="32">
        <v>1</v>
      </c>
      <c r="I53" s="32">
        <v>1</v>
      </c>
      <c r="J53" s="32"/>
      <c r="K53" s="32"/>
    </row>
    <row r="54" spans="1:11" ht="12.75" customHeight="1">
      <c r="A54" s="73" t="s">
        <v>4</v>
      </c>
      <c r="B54" s="73" t="s">
        <v>106</v>
      </c>
      <c r="C54" s="73" t="s">
        <v>533</v>
      </c>
      <c r="D54" s="32">
        <v>1</v>
      </c>
      <c r="E54" s="70">
        <v>1</v>
      </c>
      <c r="F54" s="32"/>
      <c r="G54" s="32">
        <v>1</v>
      </c>
      <c r="H54" s="32"/>
      <c r="I54" s="32"/>
      <c r="J54" s="32"/>
      <c r="K54" s="32"/>
    </row>
    <row r="55" spans="1:11" ht="12.75" customHeight="1">
      <c r="A55" s="73" t="s">
        <v>4</v>
      </c>
      <c r="B55" s="73" t="s">
        <v>107</v>
      </c>
      <c r="C55" s="73" t="s">
        <v>533</v>
      </c>
      <c r="D55" s="32">
        <v>1</v>
      </c>
      <c r="E55" s="70">
        <v>1</v>
      </c>
      <c r="F55" s="32"/>
      <c r="G55" s="32">
        <v>1</v>
      </c>
      <c r="H55" s="32"/>
      <c r="I55" s="32"/>
      <c r="J55" s="32"/>
      <c r="K55" s="32"/>
    </row>
    <row r="56" spans="1:11" ht="12.75" customHeight="1">
      <c r="A56" s="28" t="s">
        <v>4</v>
      </c>
      <c r="B56" s="73" t="s">
        <v>108</v>
      </c>
      <c r="C56" s="73" t="s">
        <v>109</v>
      </c>
      <c r="D56" s="32">
        <v>1</v>
      </c>
      <c r="E56" s="70">
        <v>2</v>
      </c>
      <c r="F56" s="32"/>
      <c r="G56" s="32"/>
      <c r="H56" s="32">
        <v>1</v>
      </c>
      <c r="I56" s="32"/>
      <c r="J56" s="32"/>
      <c r="K56" s="32"/>
    </row>
    <row r="57" spans="1:11" ht="12.75" customHeight="1">
      <c r="A57" s="28" t="s">
        <v>4</v>
      </c>
      <c r="B57" s="73" t="s">
        <v>110</v>
      </c>
      <c r="C57" s="73" t="s">
        <v>111</v>
      </c>
      <c r="D57" s="32">
        <v>1</v>
      </c>
      <c r="E57" s="70">
        <v>1</v>
      </c>
      <c r="F57" s="32"/>
      <c r="G57" s="32">
        <v>1</v>
      </c>
      <c r="H57" s="32"/>
      <c r="I57" s="32"/>
      <c r="J57" s="32"/>
      <c r="K57" s="32"/>
    </row>
    <row r="58" spans="1:11" ht="12.75" customHeight="1">
      <c r="A58" s="28" t="s">
        <v>4</v>
      </c>
      <c r="B58" s="73" t="s">
        <v>112</v>
      </c>
      <c r="C58" s="73" t="s">
        <v>113</v>
      </c>
      <c r="D58" s="32">
        <v>1</v>
      </c>
      <c r="E58" s="70">
        <v>1</v>
      </c>
      <c r="F58" s="32"/>
      <c r="G58" s="32">
        <v>1</v>
      </c>
      <c r="H58" s="32"/>
      <c r="I58" s="32"/>
      <c r="J58" s="32"/>
      <c r="K58" s="32"/>
    </row>
    <row r="59" spans="1:11" ht="12.75" customHeight="1">
      <c r="A59" s="73" t="s">
        <v>4</v>
      </c>
      <c r="B59" s="73" t="s">
        <v>116</v>
      </c>
      <c r="C59" s="73" t="s">
        <v>534</v>
      </c>
      <c r="D59" s="32">
        <v>3</v>
      </c>
      <c r="E59" s="70">
        <v>3</v>
      </c>
      <c r="F59" s="32"/>
      <c r="G59" s="32">
        <v>3</v>
      </c>
      <c r="H59" s="32"/>
      <c r="I59" s="32"/>
      <c r="J59" s="32"/>
      <c r="K59" s="32"/>
    </row>
    <row r="60" spans="1:11" ht="12.75" customHeight="1">
      <c r="A60" s="73" t="s">
        <v>4</v>
      </c>
      <c r="B60" s="73" t="s">
        <v>115</v>
      </c>
      <c r="C60" s="73" t="s">
        <v>534</v>
      </c>
      <c r="D60" s="32">
        <v>1</v>
      </c>
      <c r="E60" s="70">
        <v>1</v>
      </c>
      <c r="F60" s="32"/>
      <c r="G60" s="32">
        <v>1</v>
      </c>
      <c r="H60" s="32"/>
      <c r="I60" s="32"/>
      <c r="J60" s="32"/>
      <c r="K60" s="32"/>
    </row>
    <row r="61" spans="1:11" ht="12.75" customHeight="1">
      <c r="A61" s="73" t="s">
        <v>4</v>
      </c>
      <c r="B61" s="73" t="s">
        <v>114</v>
      </c>
      <c r="C61" s="73" t="s">
        <v>534</v>
      </c>
      <c r="D61" s="32">
        <v>1</v>
      </c>
      <c r="E61" s="70">
        <v>1</v>
      </c>
      <c r="F61" s="32"/>
      <c r="G61" s="32">
        <v>1</v>
      </c>
      <c r="H61" s="32"/>
      <c r="I61" s="32"/>
      <c r="J61" s="32"/>
      <c r="K61" s="32"/>
    </row>
    <row r="62" spans="1:11" ht="12.75" customHeight="1">
      <c r="A62" s="28" t="s">
        <v>4</v>
      </c>
      <c r="B62" s="28" t="s">
        <v>103</v>
      </c>
      <c r="C62" s="73" t="s">
        <v>119</v>
      </c>
      <c r="D62" s="32">
        <v>1</v>
      </c>
      <c r="E62" s="70">
        <v>1</v>
      </c>
      <c r="F62" s="32"/>
      <c r="G62" s="32">
        <v>1</v>
      </c>
      <c r="H62" s="32"/>
      <c r="I62" s="32"/>
      <c r="J62" s="32"/>
      <c r="K62" s="32"/>
    </row>
    <row r="63" spans="1:11" ht="12.75" customHeight="1">
      <c r="A63" s="28" t="s">
        <v>4</v>
      </c>
      <c r="B63" s="28" t="s">
        <v>532</v>
      </c>
      <c r="C63" s="73" t="s">
        <v>121</v>
      </c>
      <c r="D63" s="32">
        <v>1</v>
      </c>
      <c r="E63" s="70">
        <v>3</v>
      </c>
      <c r="F63" s="32"/>
      <c r="G63" s="32"/>
      <c r="H63" s="32"/>
      <c r="I63" s="32">
        <v>1</v>
      </c>
      <c r="J63" s="32"/>
      <c r="K63" s="32"/>
    </row>
    <row r="64" spans="1:11" ht="12.75" customHeight="1">
      <c r="A64" s="28" t="s">
        <v>4</v>
      </c>
      <c r="B64" s="28" t="s">
        <v>106</v>
      </c>
      <c r="C64" s="73" t="s">
        <v>123</v>
      </c>
      <c r="D64" s="32">
        <v>1</v>
      </c>
      <c r="E64" s="70">
        <v>1</v>
      </c>
      <c r="F64" s="32"/>
      <c r="G64" s="32">
        <v>1</v>
      </c>
      <c r="H64" s="32"/>
      <c r="I64" s="32"/>
      <c r="J64" s="32"/>
      <c r="K64" s="32"/>
    </row>
    <row r="65" spans="1:11" ht="12.75" customHeight="1">
      <c r="A65" s="28" t="s">
        <v>4</v>
      </c>
      <c r="B65" s="28" t="s">
        <v>107</v>
      </c>
      <c r="C65" s="73" t="s">
        <v>125</v>
      </c>
      <c r="D65" s="32">
        <v>1</v>
      </c>
      <c r="E65" s="70">
        <v>2</v>
      </c>
      <c r="F65" s="32"/>
      <c r="G65" s="32"/>
      <c r="H65" s="32">
        <v>1</v>
      </c>
      <c r="I65" s="32"/>
      <c r="J65" s="32"/>
      <c r="K65" s="32"/>
    </row>
    <row r="66" spans="1:11" ht="12.75" customHeight="1">
      <c r="A66" s="28" t="s">
        <v>4</v>
      </c>
      <c r="B66" s="28" t="s">
        <v>112</v>
      </c>
      <c r="C66" s="73" t="s">
        <v>127</v>
      </c>
      <c r="D66" s="32">
        <v>1</v>
      </c>
      <c r="E66" s="70">
        <v>1</v>
      </c>
      <c r="F66" s="32"/>
      <c r="G66" s="32">
        <v>1</v>
      </c>
      <c r="H66" s="32"/>
      <c r="I66" s="32"/>
      <c r="J66" s="32"/>
      <c r="K66" s="32"/>
    </row>
    <row r="67" spans="1:11" ht="12.75" customHeight="1">
      <c r="A67" s="28" t="s">
        <v>4</v>
      </c>
      <c r="B67" s="28" t="s">
        <v>116</v>
      </c>
      <c r="C67" s="73" t="s">
        <v>129</v>
      </c>
      <c r="D67" s="32">
        <v>2</v>
      </c>
      <c r="E67" s="70">
        <v>18</v>
      </c>
      <c r="F67" s="32"/>
      <c r="G67" s="32"/>
      <c r="H67" s="32"/>
      <c r="I67" s="32">
        <v>1</v>
      </c>
      <c r="J67" s="32">
        <v>1</v>
      </c>
      <c r="K67" s="32"/>
    </row>
    <row r="68" spans="1:11" ht="12.75" customHeight="1">
      <c r="A68" s="28" t="s">
        <v>4</v>
      </c>
      <c r="B68" s="73" t="s">
        <v>130</v>
      </c>
      <c r="C68" s="73" t="s">
        <v>131</v>
      </c>
      <c r="D68" s="32">
        <v>1</v>
      </c>
      <c r="E68" s="70">
        <v>1</v>
      </c>
      <c r="F68" s="32"/>
      <c r="G68" s="32">
        <v>1</v>
      </c>
      <c r="H68" s="32"/>
      <c r="I68" s="32"/>
      <c r="J68" s="32"/>
      <c r="K68" s="32"/>
    </row>
    <row r="69" spans="1:11" ht="12.75" customHeight="1">
      <c r="A69" s="28" t="s">
        <v>4</v>
      </c>
      <c r="B69" s="73" t="s">
        <v>132</v>
      </c>
      <c r="C69" s="73" t="s">
        <v>133</v>
      </c>
      <c r="D69" s="32">
        <v>1</v>
      </c>
      <c r="E69" s="70">
        <v>1</v>
      </c>
      <c r="F69" s="32"/>
      <c r="G69" s="32">
        <v>1</v>
      </c>
      <c r="H69" s="32"/>
      <c r="I69" s="32"/>
      <c r="J69" s="32"/>
      <c r="K69" s="32"/>
    </row>
    <row r="70" spans="1:11" ht="12.75" customHeight="1">
      <c r="A70" s="41" t="s">
        <v>4</v>
      </c>
      <c r="B70" s="73" t="s">
        <v>134</v>
      </c>
      <c r="C70" s="73" t="s">
        <v>135</v>
      </c>
      <c r="D70" s="32">
        <v>1</v>
      </c>
      <c r="E70" s="70">
        <v>1</v>
      </c>
      <c r="F70" s="32"/>
      <c r="G70" s="32">
        <v>1</v>
      </c>
      <c r="H70" s="32"/>
      <c r="I70" s="32"/>
      <c r="J70" s="32"/>
      <c r="K70" s="32"/>
    </row>
    <row r="71" spans="1:11" ht="12.75" customHeight="1">
      <c r="A71" s="28" t="s">
        <v>4</v>
      </c>
      <c r="B71" s="73" t="s">
        <v>136</v>
      </c>
      <c r="C71" s="73" t="s">
        <v>137</v>
      </c>
      <c r="D71" s="32">
        <v>2</v>
      </c>
      <c r="E71" s="70">
        <v>2</v>
      </c>
      <c r="F71" s="32"/>
      <c r="G71" s="32">
        <v>2</v>
      </c>
      <c r="H71" s="32"/>
      <c r="I71" s="32"/>
      <c r="J71" s="32"/>
      <c r="K71" s="32"/>
    </row>
    <row r="72" spans="1:11" ht="12.75" customHeight="1">
      <c r="A72" s="28" t="s">
        <v>4</v>
      </c>
      <c r="B72" s="73" t="s">
        <v>138</v>
      </c>
      <c r="C72" s="73" t="s">
        <v>139</v>
      </c>
      <c r="D72" s="32">
        <v>2</v>
      </c>
      <c r="E72" s="70">
        <v>2</v>
      </c>
      <c r="F72" s="32"/>
      <c r="G72" s="32">
        <v>2</v>
      </c>
      <c r="H72" s="32"/>
      <c r="I72" s="32"/>
      <c r="J72" s="32"/>
      <c r="K72" s="32"/>
    </row>
    <row r="73" spans="1:11" ht="12.75" customHeight="1">
      <c r="A73" s="28" t="s">
        <v>4</v>
      </c>
      <c r="B73" s="73" t="s">
        <v>140</v>
      </c>
      <c r="C73" s="73" t="s">
        <v>141</v>
      </c>
      <c r="D73" s="32">
        <v>3</v>
      </c>
      <c r="E73" s="70">
        <v>4</v>
      </c>
      <c r="F73" s="32"/>
      <c r="G73" s="32">
        <v>2</v>
      </c>
      <c r="H73" s="32">
        <v>1</v>
      </c>
      <c r="I73" s="32"/>
      <c r="J73" s="32"/>
      <c r="K73" s="32"/>
    </row>
    <row r="74" spans="1:11" ht="12.75" customHeight="1">
      <c r="A74" s="28" t="s">
        <v>4</v>
      </c>
      <c r="B74" s="73" t="s">
        <v>142</v>
      </c>
      <c r="C74" s="73" t="s">
        <v>143</v>
      </c>
      <c r="D74" s="32">
        <v>2</v>
      </c>
      <c r="E74" s="70">
        <v>2</v>
      </c>
      <c r="F74" s="32"/>
      <c r="G74" s="32">
        <v>2</v>
      </c>
      <c r="H74" s="32"/>
      <c r="I74" s="32"/>
      <c r="J74" s="32"/>
      <c r="K74" s="32"/>
    </row>
    <row r="75" spans="1:11" ht="12.75" customHeight="1">
      <c r="A75" s="28" t="s">
        <v>4</v>
      </c>
      <c r="B75" s="73" t="s">
        <v>144</v>
      </c>
      <c r="C75" s="73" t="s">
        <v>145</v>
      </c>
      <c r="D75" s="32">
        <v>1</v>
      </c>
      <c r="E75" s="70">
        <v>5</v>
      </c>
      <c r="F75" s="32"/>
      <c r="G75" s="32"/>
      <c r="H75" s="32"/>
      <c r="I75" s="32">
        <v>1</v>
      </c>
      <c r="J75" s="32"/>
      <c r="K75" s="32"/>
    </row>
    <row r="76" spans="1:11" ht="12.75" customHeight="1">
      <c r="A76" s="28" t="s">
        <v>4</v>
      </c>
      <c r="B76" s="28" t="s">
        <v>130</v>
      </c>
      <c r="C76" s="73" t="s">
        <v>145</v>
      </c>
      <c r="D76" s="32">
        <v>1</v>
      </c>
      <c r="E76" s="70">
        <v>1</v>
      </c>
      <c r="F76" s="32"/>
      <c r="G76" s="32">
        <v>1</v>
      </c>
      <c r="H76" s="32"/>
      <c r="I76" s="32"/>
      <c r="J76" s="32"/>
      <c r="K76" s="32"/>
    </row>
    <row r="77" spans="1:11" ht="12.75" customHeight="1">
      <c r="A77" s="28" t="s">
        <v>4</v>
      </c>
      <c r="B77" s="73" t="s">
        <v>147</v>
      </c>
      <c r="C77" s="73" t="s">
        <v>148</v>
      </c>
      <c r="D77" s="32">
        <v>1</v>
      </c>
      <c r="E77" s="70">
        <v>1</v>
      </c>
      <c r="F77" s="32"/>
      <c r="G77" s="32">
        <v>1</v>
      </c>
      <c r="H77" s="32"/>
      <c r="I77" s="32"/>
      <c r="J77" s="32"/>
      <c r="K77" s="32"/>
    </row>
    <row r="78" spans="1:11" ht="12.75" customHeight="1">
      <c r="A78" s="28" t="s">
        <v>4</v>
      </c>
      <c r="B78" s="73" t="s">
        <v>149</v>
      </c>
      <c r="C78" s="73" t="s">
        <v>154</v>
      </c>
      <c r="D78" s="32">
        <v>1</v>
      </c>
      <c r="E78" s="70">
        <v>3</v>
      </c>
      <c r="F78" s="32"/>
      <c r="G78" s="32"/>
      <c r="H78" s="32"/>
      <c r="I78" s="32">
        <v>1</v>
      </c>
      <c r="J78" s="32"/>
      <c r="K78" s="32"/>
    </row>
    <row r="79" spans="1:11" ht="12.75" customHeight="1">
      <c r="A79" s="28" t="s">
        <v>4</v>
      </c>
      <c r="B79" s="73" t="s">
        <v>155</v>
      </c>
      <c r="C79" s="73" t="s">
        <v>156</v>
      </c>
      <c r="D79" s="32">
        <v>1</v>
      </c>
      <c r="E79" s="70">
        <v>1</v>
      </c>
      <c r="F79" s="32"/>
      <c r="G79" s="32">
        <v>1</v>
      </c>
      <c r="H79" s="32"/>
      <c r="I79" s="32"/>
      <c r="J79" s="32"/>
      <c r="K79" s="32"/>
    </row>
    <row r="80" spans="1:11" ht="12.75" customHeight="1">
      <c r="A80" s="31" t="s">
        <v>4</v>
      </c>
      <c r="B80" s="76" t="s">
        <v>157</v>
      </c>
      <c r="C80" s="76" t="s">
        <v>158</v>
      </c>
      <c r="D80" s="43">
        <v>2</v>
      </c>
      <c r="E80" s="71">
        <v>2</v>
      </c>
      <c r="F80" s="43"/>
      <c r="G80" s="43">
        <v>2</v>
      </c>
      <c r="H80" s="43"/>
      <c r="I80" s="43"/>
      <c r="J80" s="43"/>
      <c r="K80" s="43"/>
    </row>
    <row r="81" spans="1:11" ht="12.75" customHeight="1">
      <c r="A81" s="28"/>
      <c r="B81" s="29">
        <f>COUNTA(B3:B80)</f>
        <v>78</v>
      </c>
      <c r="C81" s="29"/>
      <c r="D81" s="37">
        <f>SUM(D3:D80)</f>
        <v>114</v>
      </c>
      <c r="E81" s="62">
        <f>SUM(E3:E80)</f>
        <v>536</v>
      </c>
      <c r="F81" s="37"/>
      <c r="G81" s="37">
        <f>SUM(G3:G80)</f>
        <v>69</v>
      </c>
      <c r="H81" s="37">
        <f>SUM(H3:H80)</f>
        <v>23</v>
      </c>
      <c r="I81" s="37">
        <f>SUM(I3:I80)</f>
        <v>16</v>
      </c>
      <c r="J81" s="37">
        <f>SUM(J3:J80)</f>
        <v>4</v>
      </c>
      <c r="K81" s="37">
        <f>SUM(K3:K80)</f>
        <v>3</v>
      </c>
    </row>
    <row r="82" spans="1:11" ht="12.75" customHeight="1">
      <c r="A82" s="28"/>
      <c r="B82" s="28"/>
      <c r="C82" s="28"/>
      <c r="D82" s="32"/>
      <c r="E82" s="70"/>
      <c r="F82" s="32"/>
      <c r="G82" s="32"/>
      <c r="H82" s="32"/>
      <c r="I82" s="32"/>
      <c r="J82" s="32"/>
      <c r="K82" s="32"/>
    </row>
    <row r="83" spans="1:11" ht="12.75" customHeight="1">
      <c r="A83" s="73" t="s">
        <v>159</v>
      </c>
      <c r="B83" s="73" t="s">
        <v>339</v>
      </c>
      <c r="C83" s="73" t="s">
        <v>340</v>
      </c>
      <c r="D83" s="32">
        <v>2</v>
      </c>
      <c r="E83" s="70">
        <v>4</v>
      </c>
      <c r="F83" s="32"/>
      <c r="G83" s="32">
        <v>1</v>
      </c>
      <c r="H83" s="32"/>
      <c r="I83" s="32">
        <v>1</v>
      </c>
      <c r="J83" s="32"/>
      <c r="K83" s="32"/>
    </row>
    <row r="84" spans="1:11" ht="12.75" customHeight="1">
      <c r="A84" s="73" t="s">
        <v>159</v>
      </c>
      <c r="B84" s="73" t="s">
        <v>341</v>
      </c>
      <c r="C84" s="73" t="s">
        <v>342</v>
      </c>
      <c r="D84" s="32">
        <v>4</v>
      </c>
      <c r="E84" s="70">
        <v>6</v>
      </c>
      <c r="F84" s="32"/>
      <c r="G84" s="32">
        <v>3</v>
      </c>
      <c r="H84" s="32"/>
      <c r="I84" s="32">
        <v>1</v>
      </c>
      <c r="J84" s="32"/>
      <c r="K84" s="32"/>
    </row>
    <row r="85" spans="1:11" ht="12.75" customHeight="1">
      <c r="A85" s="73" t="s">
        <v>159</v>
      </c>
      <c r="B85" s="73" t="s">
        <v>160</v>
      </c>
      <c r="C85" s="73" t="s">
        <v>161</v>
      </c>
      <c r="D85" s="32">
        <v>1</v>
      </c>
      <c r="E85" s="70">
        <v>2</v>
      </c>
      <c r="F85" s="32"/>
      <c r="G85" s="32"/>
      <c r="H85" s="32">
        <v>1</v>
      </c>
      <c r="I85" s="32"/>
      <c r="J85" s="32"/>
      <c r="K85" s="32"/>
    </row>
    <row r="86" spans="1:11" ht="12.75" customHeight="1">
      <c r="A86" s="73" t="s">
        <v>159</v>
      </c>
      <c r="B86" s="73" t="s">
        <v>162</v>
      </c>
      <c r="C86" s="73" t="s">
        <v>163</v>
      </c>
      <c r="D86" s="32">
        <v>1</v>
      </c>
      <c r="E86" s="70">
        <v>2</v>
      </c>
      <c r="F86" s="32"/>
      <c r="G86" s="32"/>
      <c r="H86" s="32">
        <v>1</v>
      </c>
      <c r="I86" s="32"/>
      <c r="J86" s="32"/>
      <c r="K86" s="32"/>
    </row>
    <row r="87" spans="1:11" ht="12.75" customHeight="1">
      <c r="A87" s="73" t="s">
        <v>159</v>
      </c>
      <c r="B87" s="73" t="s">
        <v>164</v>
      </c>
      <c r="C87" s="73" t="s">
        <v>165</v>
      </c>
      <c r="D87" s="32">
        <v>3</v>
      </c>
      <c r="E87" s="70">
        <v>15</v>
      </c>
      <c r="F87" s="32"/>
      <c r="G87" s="32">
        <v>1</v>
      </c>
      <c r="H87" s="32"/>
      <c r="I87" s="32">
        <v>1</v>
      </c>
      <c r="J87" s="32">
        <v>1</v>
      </c>
      <c r="K87" s="32"/>
    </row>
    <row r="88" spans="1:11" ht="12.75" customHeight="1">
      <c r="A88" s="73" t="s">
        <v>159</v>
      </c>
      <c r="B88" s="73" t="s">
        <v>166</v>
      </c>
      <c r="C88" s="73" t="s">
        <v>167</v>
      </c>
      <c r="D88" s="32">
        <v>3</v>
      </c>
      <c r="E88" s="70">
        <v>21</v>
      </c>
      <c r="F88" s="32"/>
      <c r="G88" s="32"/>
      <c r="H88" s="32"/>
      <c r="I88" s="32">
        <v>1</v>
      </c>
      <c r="J88" s="32"/>
      <c r="K88" s="32"/>
    </row>
    <row r="89" spans="1:11" ht="12.75" customHeight="1">
      <c r="A89" s="73" t="s">
        <v>159</v>
      </c>
      <c r="B89" s="73" t="s">
        <v>168</v>
      </c>
      <c r="C89" s="73" t="s">
        <v>169</v>
      </c>
      <c r="D89" s="32">
        <v>1</v>
      </c>
      <c r="E89" s="70">
        <v>1</v>
      </c>
      <c r="F89" s="32"/>
      <c r="G89" s="32">
        <v>1</v>
      </c>
      <c r="H89" s="32"/>
      <c r="I89" s="32"/>
      <c r="J89" s="32"/>
      <c r="K89" s="32"/>
    </row>
    <row r="90" spans="1:11" ht="12.75" customHeight="1">
      <c r="A90" s="73" t="s">
        <v>159</v>
      </c>
      <c r="B90" s="73" t="s">
        <v>373</v>
      </c>
      <c r="C90" s="73" t="s">
        <v>374</v>
      </c>
      <c r="D90" s="32">
        <v>3</v>
      </c>
      <c r="E90" s="70">
        <v>5</v>
      </c>
      <c r="F90" s="32"/>
      <c r="G90" s="32">
        <v>2</v>
      </c>
      <c r="H90" s="32"/>
      <c r="I90" s="32">
        <v>1</v>
      </c>
      <c r="J90" s="32"/>
      <c r="K90" s="32"/>
    </row>
    <row r="91" spans="1:11" ht="12.75" customHeight="1">
      <c r="A91" s="73" t="s">
        <v>159</v>
      </c>
      <c r="B91" s="73" t="s">
        <v>375</v>
      </c>
      <c r="C91" s="73" t="s">
        <v>376</v>
      </c>
      <c r="D91" s="32">
        <v>3</v>
      </c>
      <c r="E91" s="70">
        <v>5</v>
      </c>
      <c r="F91" s="32"/>
      <c r="G91" s="32">
        <v>2</v>
      </c>
      <c r="H91" s="32"/>
      <c r="I91" s="32">
        <v>1</v>
      </c>
      <c r="J91" s="32"/>
      <c r="K91" s="32"/>
    </row>
    <row r="92" spans="1:11" ht="12.75" customHeight="1">
      <c r="A92" s="73" t="s">
        <v>159</v>
      </c>
      <c r="B92" s="73" t="s">
        <v>170</v>
      </c>
      <c r="C92" s="73" t="s">
        <v>171</v>
      </c>
      <c r="D92" s="32">
        <v>1</v>
      </c>
      <c r="E92" s="70">
        <v>2</v>
      </c>
      <c r="F92" s="32"/>
      <c r="G92" s="32"/>
      <c r="H92" s="32">
        <v>1</v>
      </c>
      <c r="I92" s="32"/>
      <c r="J92" s="32"/>
      <c r="K92" s="32"/>
    </row>
    <row r="93" spans="1:11" ht="12.75" customHeight="1">
      <c r="A93" s="73" t="s">
        <v>159</v>
      </c>
      <c r="B93" s="73" t="s">
        <v>172</v>
      </c>
      <c r="C93" s="73" t="s">
        <v>173</v>
      </c>
      <c r="D93" s="32">
        <v>2</v>
      </c>
      <c r="E93" s="70">
        <v>13</v>
      </c>
      <c r="F93" s="32"/>
      <c r="G93" s="32"/>
      <c r="H93" s="32"/>
      <c r="I93" s="32">
        <v>2</v>
      </c>
      <c r="J93" s="32"/>
      <c r="K93" s="32"/>
    </row>
    <row r="94" spans="1:11" ht="12.75" customHeight="1">
      <c r="A94" s="73" t="s">
        <v>159</v>
      </c>
      <c r="B94" s="73" t="s">
        <v>174</v>
      </c>
      <c r="C94" s="73" t="s">
        <v>175</v>
      </c>
      <c r="D94" s="32">
        <v>3</v>
      </c>
      <c r="E94" s="70">
        <v>16</v>
      </c>
      <c r="F94" s="32"/>
      <c r="G94" s="32"/>
      <c r="H94" s="32">
        <v>1</v>
      </c>
      <c r="I94" s="32">
        <v>2</v>
      </c>
      <c r="J94" s="32"/>
      <c r="K94" s="32"/>
    </row>
    <row r="95" spans="1:11" ht="12.75" customHeight="1">
      <c r="A95" s="73" t="s">
        <v>159</v>
      </c>
      <c r="B95" s="73" t="s">
        <v>176</v>
      </c>
      <c r="C95" s="73" t="s">
        <v>177</v>
      </c>
      <c r="D95" s="32">
        <v>1</v>
      </c>
      <c r="E95" s="70">
        <v>1</v>
      </c>
      <c r="F95" s="32"/>
      <c r="G95" s="32">
        <v>1</v>
      </c>
      <c r="H95" s="32"/>
      <c r="I95" s="32"/>
      <c r="J95" s="32"/>
      <c r="K95" s="32"/>
    </row>
    <row r="96" spans="1:11" ht="12.75" customHeight="1">
      <c r="A96" s="73" t="s">
        <v>159</v>
      </c>
      <c r="B96" s="73" t="s">
        <v>178</v>
      </c>
      <c r="C96" s="73" t="s">
        <v>179</v>
      </c>
      <c r="D96" s="32">
        <v>1</v>
      </c>
      <c r="E96" s="70">
        <v>7</v>
      </c>
      <c r="F96" s="32"/>
      <c r="G96" s="32"/>
      <c r="H96" s="32"/>
      <c r="I96" s="32">
        <v>1</v>
      </c>
      <c r="J96" s="32"/>
      <c r="K96" s="32"/>
    </row>
    <row r="97" spans="1:11" ht="12.75" customHeight="1">
      <c r="A97" s="73" t="s">
        <v>159</v>
      </c>
      <c r="B97" s="73" t="s">
        <v>180</v>
      </c>
      <c r="C97" s="73" t="s">
        <v>181</v>
      </c>
      <c r="D97" s="32">
        <v>2</v>
      </c>
      <c r="E97" s="70">
        <v>14</v>
      </c>
      <c r="F97" s="32"/>
      <c r="G97" s="32"/>
      <c r="H97" s="32"/>
      <c r="I97" s="32">
        <v>2</v>
      </c>
      <c r="J97" s="32"/>
      <c r="K97" s="32"/>
    </row>
    <row r="98" spans="1:11" ht="12.75" customHeight="1">
      <c r="A98" s="73" t="s">
        <v>159</v>
      </c>
      <c r="B98" s="73" t="s">
        <v>182</v>
      </c>
      <c r="C98" s="73" t="s">
        <v>183</v>
      </c>
      <c r="D98" s="32">
        <v>1</v>
      </c>
      <c r="E98" s="70">
        <v>1</v>
      </c>
      <c r="F98" s="32"/>
      <c r="G98" s="32">
        <v>1</v>
      </c>
      <c r="H98" s="32"/>
      <c r="I98" s="32"/>
      <c r="J98" s="32"/>
      <c r="K98" s="32"/>
    </row>
    <row r="99" spans="1:11" ht="12.75" customHeight="1">
      <c r="A99" s="73" t="s">
        <v>159</v>
      </c>
      <c r="B99" s="73" t="s">
        <v>409</v>
      </c>
      <c r="C99" s="73" t="s">
        <v>410</v>
      </c>
      <c r="D99" s="32">
        <v>2</v>
      </c>
      <c r="E99" s="70">
        <v>4</v>
      </c>
      <c r="F99" s="32"/>
      <c r="G99" s="32">
        <v>1</v>
      </c>
      <c r="H99" s="32"/>
      <c r="I99" s="32">
        <v>1</v>
      </c>
      <c r="J99" s="32"/>
      <c r="K99" s="32"/>
    </row>
    <row r="100" spans="1:11" ht="12.75" customHeight="1">
      <c r="A100" s="73" t="s">
        <v>159</v>
      </c>
      <c r="B100" s="73" t="s">
        <v>416</v>
      </c>
      <c r="C100" s="73" t="s">
        <v>417</v>
      </c>
      <c r="D100" s="32">
        <v>1</v>
      </c>
      <c r="E100" s="70">
        <v>1</v>
      </c>
      <c r="F100" s="32"/>
      <c r="G100" s="32">
        <v>1</v>
      </c>
      <c r="H100" s="32"/>
      <c r="I100" s="32"/>
      <c r="J100" s="32"/>
      <c r="K100" s="32"/>
    </row>
    <row r="101" spans="1:11" ht="12.75" customHeight="1">
      <c r="A101" s="73" t="s">
        <v>159</v>
      </c>
      <c r="B101" s="73" t="s">
        <v>418</v>
      </c>
      <c r="C101" s="73" t="s">
        <v>419</v>
      </c>
      <c r="D101" s="32">
        <v>1</v>
      </c>
      <c r="E101" s="70">
        <v>1</v>
      </c>
      <c r="F101" s="32"/>
      <c r="G101" s="32">
        <v>1</v>
      </c>
      <c r="H101" s="32"/>
      <c r="I101" s="32"/>
      <c r="J101" s="32"/>
      <c r="K101" s="32"/>
    </row>
    <row r="102" spans="1:11" ht="12.75" customHeight="1">
      <c r="A102" s="76" t="s">
        <v>159</v>
      </c>
      <c r="B102" s="76" t="s">
        <v>420</v>
      </c>
      <c r="C102" s="76" t="s">
        <v>421</v>
      </c>
      <c r="D102" s="43">
        <v>1</v>
      </c>
      <c r="E102" s="71">
        <v>1</v>
      </c>
      <c r="F102" s="43"/>
      <c r="G102" s="43">
        <v>1</v>
      </c>
      <c r="H102" s="43"/>
      <c r="I102" s="43"/>
      <c r="J102" s="43"/>
      <c r="K102" s="43"/>
    </row>
    <row r="103" spans="1:11" ht="12.75" customHeight="1">
      <c r="A103" s="28"/>
      <c r="B103" s="29">
        <f>COUNTA(B83:B102)</f>
        <v>20</v>
      </c>
      <c r="C103" s="29"/>
      <c r="D103" s="29">
        <f>SUM(D83:D102)</f>
        <v>37</v>
      </c>
      <c r="E103" s="34">
        <f>SUM(E83:E102)</f>
        <v>122</v>
      </c>
      <c r="F103" s="32"/>
      <c r="G103" s="29">
        <f>SUM(G83:G102)</f>
        <v>16</v>
      </c>
      <c r="H103" s="29">
        <f>SUM(H83:H102)</f>
        <v>4</v>
      </c>
      <c r="I103" s="29">
        <f>SUM(I83:I102)</f>
        <v>14</v>
      </c>
      <c r="J103" s="29">
        <f>SUM(J83:J102)</f>
        <v>1</v>
      </c>
      <c r="K103" s="29">
        <f>SUM(K83:K102)</f>
        <v>0</v>
      </c>
    </row>
    <row r="104" spans="1:11" ht="12.75" customHeight="1">
      <c r="A104" s="28"/>
      <c r="B104" s="28"/>
      <c r="C104" s="28"/>
      <c r="D104" s="32"/>
      <c r="E104" s="70"/>
      <c r="F104" s="32"/>
      <c r="G104" s="32"/>
      <c r="H104" s="32"/>
      <c r="I104" s="32"/>
      <c r="J104" s="32"/>
      <c r="K104" s="32"/>
    </row>
    <row r="105" spans="1:11" ht="12.75" customHeight="1">
      <c r="A105" s="73" t="s">
        <v>185</v>
      </c>
      <c r="B105" s="73" t="s">
        <v>535</v>
      </c>
      <c r="C105" s="73" t="s">
        <v>536</v>
      </c>
      <c r="D105" s="32">
        <v>1</v>
      </c>
      <c r="E105" s="70">
        <v>71</v>
      </c>
      <c r="F105" s="32"/>
      <c r="G105" s="32"/>
      <c r="H105" s="32"/>
      <c r="I105" s="32"/>
      <c r="J105" s="32"/>
      <c r="K105" s="32">
        <v>1</v>
      </c>
    </row>
    <row r="106" spans="1:11" ht="12.75" customHeight="1">
      <c r="A106" s="73" t="s">
        <v>185</v>
      </c>
      <c r="B106" s="73" t="s">
        <v>186</v>
      </c>
      <c r="C106" s="73" t="s">
        <v>544</v>
      </c>
      <c r="D106" s="32">
        <v>1</v>
      </c>
      <c r="E106" s="70">
        <v>2</v>
      </c>
      <c r="F106" s="32"/>
      <c r="G106" s="32"/>
      <c r="H106" s="32">
        <v>1</v>
      </c>
      <c r="I106" s="32"/>
      <c r="J106" s="32"/>
      <c r="K106" s="32"/>
    </row>
    <row r="107" spans="1:11" ht="12.75" customHeight="1">
      <c r="A107" s="73" t="s">
        <v>185</v>
      </c>
      <c r="B107" s="73" t="s">
        <v>187</v>
      </c>
      <c r="C107" s="73" t="s">
        <v>188</v>
      </c>
      <c r="D107" s="32">
        <v>1</v>
      </c>
      <c r="E107" s="70">
        <v>1</v>
      </c>
      <c r="F107" s="32"/>
      <c r="G107" s="32">
        <v>1</v>
      </c>
      <c r="H107" s="32"/>
      <c r="I107" s="32"/>
      <c r="J107" s="32"/>
      <c r="K107" s="32"/>
    </row>
    <row r="108" spans="1:11" ht="12.75" customHeight="1">
      <c r="A108" s="76" t="s">
        <v>185</v>
      </c>
      <c r="B108" s="76" t="s">
        <v>545</v>
      </c>
      <c r="C108" s="76" t="s">
        <v>546</v>
      </c>
      <c r="D108" s="43">
        <v>3</v>
      </c>
      <c r="E108" s="71">
        <v>5</v>
      </c>
      <c r="F108" s="43"/>
      <c r="G108" s="43">
        <v>1</v>
      </c>
      <c r="H108" s="43">
        <v>2</v>
      </c>
      <c r="I108" s="43"/>
      <c r="J108" s="43"/>
      <c r="K108" s="43"/>
    </row>
    <row r="109" spans="1:11" ht="12.75" customHeight="1">
      <c r="A109" s="28"/>
      <c r="B109" s="29">
        <f>COUNTA(B105:B108)</f>
        <v>4</v>
      </c>
      <c r="C109" s="29"/>
      <c r="D109" s="29">
        <f>SUM(D105:D108)</f>
        <v>6</v>
      </c>
      <c r="E109" s="34">
        <f>SUM(E105:E108)</f>
        <v>79</v>
      </c>
      <c r="F109" s="32"/>
      <c r="G109" s="29">
        <f>SUM(G105:G108)</f>
        <v>2</v>
      </c>
      <c r="H109" s="29">
        <f>SUM(H105:H108)</f>
        <v>3</v>
      </c>
      <c r="I109" s="29">
        <f>SUM(I105:I108)</f>
        <v>0</v>
      </c>
      <c r="J109" s="29">
        <f>SUM(J105:J108)</f>
        <v>0</v>
      </c>
      <c r="K109" s="29">
        <f>SUM(K105:K108)</f>
        <v>1</v>
      </c>
    </row>
    <row r="110" spans="1:11" ht="12.75" customHeight="1">
      <c r="A110" s="28"/>
      <c r="B110" s="28"/>
      <c r="C110" s="28"/>
      <c r="D110" s="32"/>
      <c r="E110" s="70"/>
      <c r="F110" s="32"/>
      <c r="G110" s="32"/>
      <c r="H110" s="32"/>
      <c r="I110" s="32"/>
      <c r="J110" s="32"/>
      <c r="K110" s="32"/>
    </row>
    <row r="111" spans="1:11" ht="12.75" customHeight="1">
      <c r="A111" s="73" t="s">
        <v>189</v>
      </c>
      <c r="B111" s="73" t="s">
        <v>190</v>
      </c>
      <c r="C111" s="73" t="s">
        <v>191</v>
      </c>
      <c r="D111" s="32">
        <v>1</v>
      </c>
      <c r="E111" s="70">
        <v>1</v>
      </c>
      <c r="F111" s="32"/>
      <c r="G111" s="32">
        <v>1</v>
      </c>
      <c r="H111" s="32"/>
      <c r="I111" s="32"/>
      <c r="J111" s="32"/>
      <c r="K111" s="32"/>
    </row>
    <row r="112" spans="1:11" ht="12.75" customHeight="1">
      <c r="A112" s="73" t="s">
        <v>189</v>
      </c>
      <c r="B112" s="73" t="s">
        <v>192</v>
      </c>
      <c r="C112" s="73" t="s">
        <v>193</v>
      </c>
      <c r="D112" s="32">
        <v>1</v>
      </c>
      <c r="E112" s="70">
        <v>7</v>
      </c>
      <c r="F112" s="32"/>
      <c r="G112" s="32"/>
      <c r="H112" s="32"/>
      <c r="I112" s="32">
        <v>1</v>
      </c>
      <c r="J112" s="32"/>
      <c r="K112" s="32"/>
    </row>
    <row r="113" spans="1:11" ht="12.75" customHeight="1">
      <c r="A113" s="73" t="s">
        <v>189</v>
      </c>
      <c r="B113" s="73" t="s">
        <v>194</v>
      </c>
      <c r="C113" s="73" t="s">
        <v>195</v>
      </c>
      <c r="D113" s="32">
        <v>1</v>
      </c>
      <c r="E113" s="70">
        <v>1</v>
      </c>
      <c r="F113" s="32"/>
      <c r="G113" s="32">
        <v>1</v>
      </c>
      <c r="H113" s="32"/>
      <c r="I113" s="32"/>
      <c r="J113" s="32"/>
      <c r="K113" s="32"/>
    </row>
    <row r="114" spans="1:11" ht="12.75" customHeight="1">
      <c r="A114" s="73" t="s">
        <v>189</v>
      </c>
      <c r="B114" s="73" t="s">
        <v>196</v>
      </c>
      <c r="C114" s="73" t="s">
        <v>197</v>
      </c>
      <c r="D114" s="32">
        <v>1</v>
      </c>
      <c r="E114" s="70">
        <v>1</v>
      </c>
      <c r="F114" s="32"/>
      <c r="G114" s="32">
        <v>1</v>
      </c>
      <c r="H114" s="32"/>
      <c r="I114" s="32"/>
      <c r="J114" s="32"/>
      <c r="K114" s="32"/>
    </row>
    <row r="115" spans="1:11" ht="12.75" customHeight="1">
      <c r="A115" s="73" t="s">
        <v>189</v>
      </c>
      <c r="B115" s="73" t="s">
        <v>198</v>
      </c>
      <c r="C115" s="73" t="s">
        <v>199</v>
      </c>
      <c r="D115" s="32">
        <v>2</v>
      </c>
      <c r="E115" s="70">
        <v>15</v>
      </c>
      <c r="F115" s="32"/>
      <c r="G115" s="32">
        <v>1</v>
      </c>
      <c r="H115" s="32"/>
      <c r="I115" s="32"/>
      <c r="J115" s="32">
        <v>1</v>
      </c>
      <c r="K115" s="32"/>
    </row>
    <row r="116" spans="1:11" ht="12.75" customHeight="1">
      <c r="A116" s="73" t="s">
        <v>189</v>
      </c>
      <c r="B116" s="73" t="s">
        <v>200</v>
      </c>
      <c r="C116" s="73" t="s">
        <v>201</v>
      </c>
      <c r="D116" s="32">
        <v>1</v>
      </c>
      <c r="E116" s="70">
        <v>14</v>
      </c>
      <c r="F116" s="32"/>
      <c r="G116" s="32"/>
      <c r="H116" s="32"/>
      <c r="I116" s="32"/>
      <c r="J116" s="32">
        <v>2</v>
      </c>
      <c r="K116" s="32"/>
    </row>
    <row r="117" spans="1:11" ht="12.75" customHeight="1">
      <c r="A117" s="73" t="s">
        <v>189</v>
      </c>
      <c r="B117" s="73" t="s">
        <v>202</v>
      </c>
      <c r="C117" s="73" t="s">
        <v>203</v>
      </c>
      <c r="D117" s="32">
        <v>2</v>
      </c>
      <c r="E117" s="70">
        <v>15</v>
      </c>
      <c r="F117" s="32"/>
      <c r="G117" s="32">
        <v>1</v>
      </c>
      <c r="H117" s="32"/>
      <c r="I117" s="32"/>
      <c r="J117" s="32">
        <v>1</v>
      </c>
      <c r="K117" s="32"/>
    </row>
    <row r="118" spans="1:11" ht="12.75" customHeight="1">
      <c r="A118" s="73" t="s">
        <v>189</v>
      </c>
      <c r="B118" s="73" t="s">
        <v>204</v>
      </c>
      <c r="C118" s="73" t="s">
        <v>205</v>
      </c>
      <c r="D118" s="32">
        <v>1</v>
      </c>
      <c r="E118" s="70">
        <v>1</v>
      </c>
      <c r="F118" s="32"/>
      <c r="G118" s="32">
        <v>1</v>
      </c>
      <c r="H118" s="32"/>
      <c r="I118" s="32"/>
      <c r="J118" s="32"/>
      <c r="K118" s="32"/>
    </row>
    <row r="119" spans="1:11" ht="12.75" customHeight="1">
      <c r="A119" s="73" t="s">
        <v>189</v>
      </c>
      <c r="B119" s="73" t="s">
        <v>206</v>
      </c>
      <c r="C119" s="73" t="s">
        <v>207</v>
      </c>
      <c r="D119" s="32">
        <v>1</v>
      </c>
      <c r="E119" s="70">
        <v>6</v>
      </c>
      <c r="F119" s="32"/>
      <c r="G119" s="32"/>
      <c r="H119" s="32"/>
      <c r="I119" s="32">
        <v>1</v>
      </c>
      <c r="J119" s="32"/>
      <c r="K119" s="32"/>
    </row>
    <row r="120" spans="1:11" ht="12.75" customHeight="1">
      <c r="A120" s="73" t="s">
        <v>189</v>
      </c>
      <c r="B120" s="73" t="s">
        <v>208</v>
      </c>
      <c r="C120" s="73" t="s">
        <v>209</v>
      </c>
      <c r="D120" s="32">
        <v>3</v>
      </c>
      <c r="E120" s="70">
        <v>4</v>
      </c>
      <c r="F120" s="32"/>
      <c r="G120" s="32">
        <v>2</v>
      </c>
      <c r="H120" s="32">
        <v>1</v>
      </c>
      <c r="I120" s="32"/>
      <c r="J120" s="32"/>
      <c r="K120" s="32"/>
    </row>
    <row r="121" spans="1:11" ht="12.75" customHeight="1">
      <c r="A121" s="73" t="s">
        <v>189</v>
      </c>
      <c r="B121" s="73" t="s">
        <v>210</v>
      </c>
      <c r="C121" s="73" t="s">
        <v>211</v>
      </c>
      <c r="D121" s="32">
        <v>2</v>
      </c>
      <c r="E121" s="70">
        <v>5</v>
      </c>
      <c r="F121" s="32"/>
      <c r="G121" s="32"/>
      <c r="H121" s="32">
        <v>1</v>
      </c>
      <c r="I121" s="32">
        <v>1</v>
      </c>
      <c r="J121" s="32"/>
      <c r="K121" s="32"/>
    </row>
    <row r="122" spans="1:11" ht="12.75" customHeight="1">
      <c r="A122" s="73" t="s">
        <v>189</v>
      </c>
      <c r="B122" s="73" t="s">
        <v>212</v>
      </c>
      <c r="C122" s="73" t="s">
        <v>213</v>
      </c>
      <c r="D122" s="32">
        <v>1</v>
      </c>
      <c r="E122" s="70">
        <v>1</v>
      </c>
      <c r="F122" s="32"/>
      <c r="G122" s="32">
        <v>1</v>
      </c>
      <c r="H122" s="32"/>
      <c r="I122" s="32"/>
      <c r="J122" s="32"/>
      <c r="K122" s="32"/>
    </row>
    <row r="123" spans="1:11" ht="12.75" customHeight="1">
      <c r="A123" s="73" t="s">
        <v>189</v>
      </c>
      <c r="B123" s="73" t="s">
        <v>214</v>
      </c>
      <c r="C123" s="73" t="s">
        <v>215</v>
      </c>
      <c r="D123" s="32">
        <v>2</v>
      </c>
      <c r="E123" s="70">
        <v>9</v>
      </c>
      <c r="F123" s="32"/>
      <c r="G123" s="32"/>
      <c r="H123" s="32">
        <v>1</v>
      </c>
      <c r="I123" s="32">
        <v>1</v>
      </c>
      <c r="J123" s="32"/>
      <c r="K123" s="32"/>
    </row>
    <row r="124" spans="1:11" ht="12.75" customHeight="1">
      <c r="A124" s="73" t="s">
        <v>189</v>
      </c>
      <c r="B124" s="73" t="s">
        <v>216</v>
      </c>
      <c r="C124" s="73" t="s">
        <v>217</v>
      </c>
      <c r="D124" s="32">
        <v>2</v>
      </c>
      <c r="E124" s="70">
        <v>12</v>
      </c>
      <c r="F124" s="32"/>
      <c r="G124" s="32">
        <v>1</v>
      </c>
      <c r="H124" s="32"/>
      <c r="I124" s="32"/>
      <c r="J124" s="32">
        <v>1</v>
      </c>
      <c r="K124" s="32"/>
    </row>
    <row r="125" spans="1:11" ht="12.75" customHeight="1">
      <c r="A125" s="73" t="s">
        <v>189</v>
      </c>
      <c r="B125" s="73" t="s">
        <v>218</v>
      </c>
      <c r="C125" s="73" t="s">
        <v>219</v>
      </c>
      <c r="D125" s="32">
        <v>5</v>
      </c>
      <c r="E125" s="70">
        <v>24</v>
      </c>
      <c r="F125" s="32"/>
      <c r="G125" s="32"/>
      <c r="H125" s="32">
        <v>1</v>
      </c>
      <c r="I125" s="32">
        <v>3</v>
      </c>
      <c r="J125" s="32">
        <v>1</v>
      </c>
      <c r="K125" s="32"/>
    </row>
    <row r="126" spans="1:11" ht="12.75" customHeight="1">
      <c r="A126" s="73" t="s">
        <v>189</v>
      </c>
      <c r="B126" s="73" t="s">
        <v>222</v>
      </c>
      <c r="C126" s="73" t="s">
        <v>223</v>
      </c>
      <c r="D126" s="32">
        <v>4</v>
      </c>
      <c r="E126" s="70">
        <v>6</v>
      </c>
      <c r="F126" s="32"/>
      <c r="G126" s="32">
        <v>2</v>
      </c>
      <c r="H126" s="32">
        <v>2</v>
      </c>
      <c r="I126" s="32"/>
      <c r="J126" s="32"/>
      <c r="K126" s="32"/>
    </row>
    <row r="127" spans="1:11" ht="12.75" customHeight="1">
      <c r="A127" s="73" t="s">
        <v>189</v>
      </c>
      <c r="B127" s="73" t="s">
        <v>224</v>
      </c>
      <c r="C127" s="73" t="s">
        <v>225</v>
      </c>
      <c r="D127" s="32">
        <v>1</v>
      </c>
      <c r="E127" s="70">
        <v>1</v>
      </c>
      <c r="F127" s="32"/>
      <c r="G127" s="32">
        <v>1</v>
      </c>
      <c r="H127" s="32"/>
      <c r="I127" s="32"/>
      <c r="J127" s="32"/>
      <c r="K127" s="32"/>
    </row>
    <row r="128" spans="1:11" ht="12.75" customHeight="1">
      <c r="A128" s="73" t="s">
        <v>189</v>
      </c>
      <c r="B128" s="73" t="s">
        <v>226</v>
      </c>
      <c r="C128" s="73" t="s">
        <v>227</v>
      </c>
      <c r="D128" s="32">
        <v>1</v>
      </c>
      <c r="E128" s="70">
        <v>2</v>
      </c>
      <c r="F128" s="32"/>
      <c r="G128" s="32"/>
      <c r="H128" s="32">
        <v>1</v>
      </c>
      <c r="I128" s="32"/>
      <c r="J128" s="32"/>
      <c r="K128" s="32"/>
    </row>
    <row r="129" spans="1:11" ht="12.75" customHeight="1">
      <c r="A129" s="73" t="s">
        <v>189</v>
      </c>
      <c r="B129" s="73" t="s">
        <v>229</v>
      </c>
      <c r="C129" s="73" t="s">
        <v>537</v>
      </c>
      <c r="D129" s="32">
        <v>7</v>
      </c>
      <c r="E129" s="70">
        <v>25</v>
      </c>
      <c r="F129" s="32"/>
      <c r="G129" s="32">
        <v>1</v>
      </c>
      <c r="H129" s="32">
        <v>3</v>
      </c>
      <c r="I129" s="32">
        <v>3</v>
      </c>
      <c r="J129" s="32"/>
      <c r="K129" s="32"/>
    </row>
    <row r="130" spans="1:11" ht="12.75" customHeight="1">
      <c r="A130" s="73" t="s">
        <v>189</v>
      </c>
      <c r="B130" s="73" t="s">
        <v>538</v>
      </c>
      <c r="C130" s="73" t="s">
        <v>537</v>
      </c>
      <c r="D130" s="32">
        <v>8</v>
      </c>
      <c r="E130" s="70">
        <v>25</v>
      </c>
      <c r="F130" s="32"/>
      <c r="G130" s="32">
        <v>1</v>
      </c>
      <c r="H130" s="32">
        <v>3</v>
      </c>
      <c r="I130" s="32">
        <v>4</v>
      </c>
      <c r="J130" s="32"/>
      <c r="K130" s="32"/>
    </row>
    <row r="131" spans="1:11" ht="12.75" customHeight="1">
      <c r="A131" s="73" t="s">
        <v>189</v>
      </c>
      <c r="B131" s="73" t="s">
        <v>228</v>
      </c>
      <c r="C131" s="73" t="s">
        <v>537</v>
      </c>
      <c r="D131" s="32">
        <v>7</v>
      </c>
      <c r="E131" s="70">
        <v>25</v>
      </c>
      <c r="F131" s="32"/>
      <c r="G131" s="32">
        <v>1</v>
      </c>
      <c r="H131" s="32">
        <v>3</v>
      </c>
      <c r="I131" s="32">
        <v>3</v>
      </c>
      <c r="J131" s="32"/>
      <c r="K131" s="32"/>
    </row>
    <row r="132" spans="1:11" ht="12.75" customHeight="1">
      <c r="A132" s="73" t="s">
        <v>189</v>
      </c>
      <c r="B132" s="73" t="s">
        <v>230</v>
      </c>
      <c r="C132" s="73" t="s">
        <v>231</v>
      </c>
      <c r="D132" s="32">
        <v>1</v>
      </c>
      <c r="E132" s="70">
        <v>1</v>
      </c>
      <c r="F132" s="32"/>
      <c r="G132" s="32">
        <v>1</v>
      </c>
      <c r="H132" s="32"/>
      <c r="I132" s="32"/>
      <c r="J132" s="32"/>
      <c r="K132" s="32"/>
    </row>
    <row r="133" spans="1:11" ht="12.75" customHeight="1">
      <c r="A133" s="73" t="s">
        <v>189</v>
      </c>
      <c r="B133" s="73" t="s">
        <v>232</v>
      </c>
      <c r="C133" s="73" t="s">
        <v>547</v>
      </c>
      <c r="D133" s="32">
        <v>2</v>
      </c>
      <c r="E133" s="70">
        <v>8</v>
      </c>
      <c r="F133" s="32"/>
      <c r="G133" s="32">
        <v>1</v>
      </c>
      <c r="H133" s="32"/>
      <c r="I133" s="32">
        <v>1</v>
      </c>
      <c r="J133" s="32"/>
      <c r="K133" s="32"/>
    </row>
    <row r="134" spans="1:11" ht="12.75" customHeight="1">
      <c r="A134" s="73" t="s">
        <v>189</v>
      </c>
      <c r="B134" s="73" t="s">
        <v>233</v>
      </c>
      <c r="C134" s="73" t="s">
        <v>234</v>
      </c>
      <c r="D134" s="32">
        <v>5</v>
      </c>
      <c r="E134" s="70">
        <v>10</v>
      </c>
      <c r="F134" s="32"/>
      <c r="G134" s="32">
        <v>3</v>
      </c>
      <c r="H134" s="32">
        <v>1</v>
      </c>
      <c r="I134" s="32">
        <v>1</v>
      </c>
      <c r="J134" s="32"/>
      <c r="K134" s="32"/>
    </row>
    <row r="135" spans="1:11" ht="12.75" customHeight="1">
      <c r="A135" s="73" t="s">
        <v>189</v>
      </c>
      <c r="B135" s="73" t="s">
        <v>235</v>
      </c>
      <c r="C135" s="73" t="s">
        <v>236</v>
      </c>
      <c r="D135" s="32">
        <v>1</v>
      </c>
      <c r="E135" s="70">
        <v>8</v>
      </c>
      <c r="F135" s="32"/>
      <c r="G135" s="32"/>
      <c r="H135" s="32"/>
      <c r="I135" s="32"/>
      <c r="J135" s="32">
        <v>1</v>
      </c>
      <c r="K135" s="32"/>
    </row>
    <row r="136" spans="1:11" ht="12.75" customHeight="1">
      <c r="A136" s="73" t="s">
        <v>189</v>
      </c>
      <c r="B136" s="73" t="s">
        <v>239</v>
      </c>
      <c r="C136" s="73" t="s">
        <v>240</v>
      </c>
      <c r="D136" s="32">
        <v>1</v>
      </c>
      <c r="E136" s="70">
        <v>2</v>
      </c>
      <c r="F136" s="32"/>
      <c r="G136" s="32"/>
      <c r="H136" s="32">
        <v>1</v>
      </c>
      <c r="I136" s="32"/>
      <c r="J136" s="32"/>
      <c r="K136" s="32"/>
    </row>
    <row r="137" spans="1:11" ht="12.75" customHeight="1">
      <c r="A137" s="73" t="s">
        <v>189</v>
      </c>
      <c r="B137" s="73" t="s">
        <v>245</v>
      </c>
      <c r="C137" s="73" t="s">
        <v>181</v>
      </c>
      <c r="D137" s="32">
        <v>1</v>
      </c>
      <c r="E137" s="70">
        <v>6</v>
      </c>
      <c r="F137" s="32"/>
      <c r="G137" s="32"/>
      <c r="H137" s="32"/>
      <c r="I137" s="32">
        <v>1</v>
      </c>
      <c r="J137" s="32"/>
      <c r="K137" s="32"/>
    </row>
    <row r="138" spans="1:11" ht="12.75" customHeight="1">
      <c r="A138" s="73" t="s">
        <v>189</v>
      </c>
      <c r="B138" s="73" t="s">
        <v>246</v>
      </c>
      <c r="C138" s="73" t="s">
        <v>247</v>
      </c>
      <c r="D138" s="32">
        <v>3</v>
      </c>
      <c r="E138" s="70">
        <v>4</v>
      </c>
      <c r="F138" s="32"/>
      <c r="G138" s="32">
        <v>2</v>
      </c>
      <c r="H138" s="32">
        <v>1</v>
      </c>
      <c r="I138" s="32"/>
      <c r="J138" s="32"/>
      <c r="K138" s="32"/>
    </row>
    <row r="139" spans="1:11" ht="12.75" customHeight="1">
      <c r="A139" s="73" t="s">
        <v>189</v>
      </c>
      <c r="B139" s="73" t="s">
        <v>248</v>
      </c>
      <c r="C139" s="73" t="s">
        <v>249</v>
      </c>
      <c r="D139" s="32">
        <v>2</v>
      </c>
      <c r="E139" s="70">
        <v>2</v>
      </c>
      <c r="F139" s="32"/>
      <c r="G139" s="32">
        <v>2</v>
      </c>
      <c r="H139" s="32"/>
      <c r="I139" s="32"/>
      <c r="J139" s="32"/>
      <c r="K139" s="32"/>
    </row>
    <row r="140" spans="1:11" ht="12.75" customHeight="1">
      <c r="A140" s="73" t="s">
        <v>189</v>
      </c>
      <c r="B140" s="73" t="s">
        <v>252</v>
      </c>
      <c r="C140" s="73" t="s">
        <v>253</v>
      </c>
      <c r="D140" s="32">
        <v>2</v>
      </c>
      <c r="E140" s="70">
        <v>11</v>
      </c>
      <c r="F140" s="32"/>
      <c r="G140" s="32"/>
      <c r="H140" s="32"/>
      <c r="I140" s="32">
        <v>2</v>
      </c>
      <c r="J140" s="32"/>
      <c r="K140" s="32"/>
    </row>
    <row r="141" spans="1:11" ht="12.75" customHeight="1">
      <c r="A141" s="73" t="s">
        <v>189</v>
      </c>
      <c r="B141" s="73" t="s">
        <v>254</v>
      </c>
      <c r="C141" s="73" t="s">
        <v>255</v>
      </c>
      <c r="D141" s="32">
        <v>2</v>
      </c>
      <c r="E141" s="70">
        <v>3</v>
      </c>
      <c r="F141" s="32"/>
      <c r="G141" s="32">
        <v>1</v>
      </c>
      <c r="H141" s="32">
        <v>1</v>
      </c>
      <c r="I141" s="32"/>
      <c r="J141" s="32"/>
      <c r="K141" s="32"/>
    </row>
    <row r="142" spans="1:11" ht="12.75" customHeight="1">
      <c r="A142" s="73" t="s">
        <v>189</v>
      </c>
      <c r="B142" s="73" t="s">
        <v>256</v>
      </c>
      <c r="C142" s="73" t="s">
        <v>257</v>
      </c>
      <c r="D142" s="32">
        <v>1</v>
      </c>
      <c r="E142" s="70">
        <v>4</v>
      </c>
      <c r="F142" s="32"/>
      <c r="G142" s="32"/>
      <c r="H142" s="32"/>
      <c r="I142" s="32">
        <v>1</v>
      </c>
      <c r="J142" s="32"/>
      <c r="K142" s="32"/>
    </row>
    <row r="143" spans="1:11" ht="12.75" customHeight="1">
      <c r="A143" s="73" t="s">
        <v>189</v>
      </c>
      <c r="B143" s="73" t="s">
        <v>258</v>
      </c>
      <c r="C143" s="73" t="s">
        <v>259</v>
      </c>
      <c r="D143" s="32">
        <v>3</v>
      </c>
      <c r="E143" s="70">
        <v>22</v>
      </c>
      <c r="F143" s="32"/>
      <c r="G143" s="32"/>
      <c r="H143" s="32"/>
      <c r="I143" s="32">
        <v>2</v>
      </c>
      <c r="J143" s="32">
        <v>1</v>
      </c>
      <c r="K143" s="32"/>
    </row>
    <row r="144" spans="1:11" ht="12.75" customHeight="1">
      <c r="A144" s="73" t="s">
        <v>189</v>
      </c>
      <c r="B144" s="73" t="s">
        <v>260</v>
      </c>
      <c r="C144" s="73" t="s">
        <v>261</v>
      </c>
      <c r="D144" s="32">
        <v>1</v>
      </c>
      <c r="E144" s="70">
        <v>1</v>
      </c>
      <c r="F144" s="32"/>
      <c r="G144" s="32">
        <v>1</v>
      </c>
      <c r="H144" s="32"/>
      <c r="I144" s="32"/>
      <c r="J144" s="32"/>
      <c r="K144" s="32"/>
    </row>
    <row r="145" spans="1:11" ht="12.75" customHeight="1">
      <c r="A145" s="73" t="s">
        <v>189</v>
      </c>
      <c r="B145" s="73" t="s">
        <v>262</v>
      </c>
      <c r="C145" s="73" t="s">
        <v>263</v>
      </c>
      <c r="D145" s="32">
        <v>4</v>
      </c>
      <c r="E145" s="70">
        <v>31</v>
      </c>
      <c r="F145" s="32"/>
      <c r="G145" s="32">
        <v>1</v>
      </c>
      <c r="H145" s="32"/>
      <c r="I145" s="32"/>
      <c r="J145" s="32">
        <v>3</v>
      </c>
      <c r="K145" s="32"/>
    </row>
    <row r="146" spans="1:11" ht="12.75" customHeight="1">
      <c r="A146" s="73" t="s">
        <v>189</v>
      </c>
      <c r="B146" s="73" t="s">
        <v>264</v>
      </c>
      <c r="C146" s="73" t="s">
        <v>265</v>
      </c>
      <c r="D146" s="32">
        <v>1</v>
      </c>
      <c r="E146" s="70">
        <v>1</v>
      </c>
      <c r="F146" s="32"/>
      <c r="G146" s="32">
        <v>1</v>
      </c>
      <c r="H146" s="32"/>
      <c r="I146" s="32"/>
      <c r="J146" s="32"/>
      <c r="K146" s="32"/>
    </row>
    <row r="147" spans="1:11" ht="12.75" customHeight="1">
      <c r="A147" s="76" t="s">
        <v>189</v>
      </c>
      <c r="B147" s="76" t="s">
        <v>268</v>
      </c>
      <c r="C147" s="76" t="s">
        <v>269</v>
      </c>
      <c r="D147" s="43">
        <v>2</v>
      </c>
      <c r="E147" s="71">
        <v>3</v>
      </c>
      <c r="F147" s="32"/>
      <c r="G147" s="43">
        <v>1</v>
      </c>
      <c r="H147" s="43">
        <v>1</v>
      </c>
      <c r="I147" s="43"/>
      <c r="J147" s="43"/>
      <c r="K147" s="43"/>
    </row>
    <row r="148" spans="1:11" ht="12.75" customHeight="1">
      <c r="A148" s="28"/>
      <c r="B148" s="29">
        <f>COUNTA(B111:B147)</f>
        <v>37</v>
      </c>
      <c r="C148" s="29"/>
      <c r="D148" s="29">
        <f>SUM(D111:D147)</f>
        <v>86</v>
      </c>
      <c r="E148" s="34">
        <f>SUM(E111:E147)</f>
        <v>317</v>
      </c>
      <c r="F148" s="32"/>
      <c r="G148" s="29">
        <f>SUM(G111:G147)</f>
        <v>30</v>
      </c>
      <c r="H148" s="29">
        <f>SUM(H111:H147)</f>
        <v>21</v>
      </c>
      <c r="I148" s="29">
        <f>SUM(I111:I147)</f>
        <v>25</v>
      </c>
      <c r="J148" s="29">
        <f>SUM(J111:J147)</f>
        <v>11</v>
      </c>
      <c r="K148" s="29">
        <f>SUM(K111:K147)</f>
        <v>0</v>
      </c>
    </row>
    <row r="149" spans="1:11" ht="12.75" customHeight="1">
      <c r="A149" s="28"/>
      <c r="B149" s="29"/>
      <c r="C149" s="29"/>
      <c r="D149" s="29"/>
      <c r="E149" s="34"/>
      <c r="F149" s="32"/>
      <c r="G149" s="29"/>
      <c r="H149" s="29"/>
      <c r="I149" s="29"/>
      <c r="J149" s="29"/>
      <c r="K149" s="29"/>
    </row>
    <row r="150" spans="1:11" ht="12.75" customHeight="1">
      <c r="A150" s="73" t="s">
        <v>272</v>
      </c>
      <c r="B150" s="73" t="s">
        <v>273</v>
      </c>
      <c r="C150" s="73" t="s">
        <v>274</v>
      </c>
      <c r="D150" s="32">
        <v>2</v>
      </c>
      <c r="E150" s="70">
        <v>4</v>
      </c>
      <c r="F150" s="32"/>
      <c r="G150" s="32"/>
      <c r="H150" s="32">
        <v>2</v>
      </c>
      <c r="I150" s="32"/>
      <c r="J150" s="32"/>
      <c r="K150" s="32"/>
    </row>
    <row r="151" spans="1:11" ht="12.75" customHeight="1">
      <c r="A151" s="73" t="s">
        <v>272</v>
      </c>
      <c r="B151" s="73" t="s">
        <v>275</v>
      </c>
      <c r="C151" s="73" t="s">
        <v>276</v>
      </c>
      <c r="D151" s="32">
        <v>1</v>
      </c>
      <c r="E151" s="70">
        <v>2</v>
      </c>
      <c r="F151" s="32"/>
      <c r="G151" s="32"/>
      <c r="H151" s="32">
        <v>1</v>
      </c>
      <c r="I151" s="32"/>
      <c r="J151" s="32"/>
      <c r="K151" s="32"/>
    </row>
    <row r="152" spans="1:11" ht="12.75" customHeight="1">
      <c r="A152" s="73" t="s">
        <v>272</v>
      </c>
      <c r="B152" s="73" t="s">
        <v>277</v>
      </c>
      <c r="C152" s="73" t="s">
        <v>278</v>
      </c>
      <c r="D152" s="32">
        <v>1</v>
      </c>
      <c r="E152" s="70">
        <v>3</v>
      </c>
      <c r="F152" s="32"/>
      <c r="G152" s="32"/>
      <c r="H152" s="32"/>
      <c r="I152" s="32">
        <v>1</v>
      </c>
      <c r="J152" s="32"/>
      <c r="K152" s="32"/>
    </row>
    <row r="153" spans="1:11" ht="12.75" customHeight="1">
      <c r="A153" s="73" t="s">
        <v>272</v>
      </c>
      <c r="B153" s="73" t="s">
        <v>279</v>
      </c>
      <c r="C153" s="73" t="s">
        <v>280</v>
      </c>
      <c r="D153" s="32">
        <v>3</v>
      </c>
      <c r="E153" s="70">
        <v>7</v>
      </c>
      <c r="F153" s="32"/>
      <c r="G153" s="32"/>
      <c r="H153" s="32">
        <v>2</v>
      </c>
      <c r="I153" s="32">
        <v>1</v>
      </c>
      <c r="J153" s="32"/>
      <c r="K153" s="32"/>
    </row>
    <row r="154" spans="1:11" ht="12.75" customHeight="1">
      <c r="A154" s="73" t="s">
        <v>272</v>
      </c>
      <c r="B154" s="73" t="s">
        <v>281</v>
      </c>
      <c r="C154" s="73" t="s">
        <v>282</v>
      </c>
      <c r="D154" s="32">
        <v>2</v>
      </c>
      <c r="E154" s="70">
        <v>4</v>
      </c>
      <c r="F154" s="32"/>
      <c r="G154" s="32"/>
      <c r="H154" s="32">
        <v>2</v>
      </c>
      <c r="I154" s="32"/>
      <c r="J154" s="32"/>
      <c r="K154" s="32"/>
    </row>
    <row r="155" spans="1:11" ht="12.75" customHeight="1">
      <c r="A155" s="73" t="s">
        <v>272</v>
      </c>
      <c r="B155" s="73" t="s">
        <v>283</v>
      </c>
      <c r="C155" s="73" t="s">
        <v>284</v>
      </c>
      <c r="D155" s="32">
        <v>1</v>
      </c>
      <c r="E155" s="70">
        <v>3</v>
      </c>
      <c r="F155" s="32"/>
      <c r="G155" s="32"/>
      <c r="H155" s="32"/>
      <c r="I155" s="32">
        <v>1</v>
      </c>
      <c r="J155" s="32"/>
      <c r="K155" s="32"/>
    </row>
    <row r="156" spans="1:11" ht="12.75" customHeight="1">
      <c r="A156" s="73" t="s">
        <v>272</v>
      </c>
      <c r="B156" s="73" t="s">
        <v>285</v>
      </c>
      <c r="C156" s="73" t="s">
        <v>286</v>
      </c>
      <c r="D156" s="32">
        <v>1</v>
      </c>
      <c r="E156" s="70">
        <v>3</v>
      </c>
      <c r="F156" s="32"/>
      <c r="G156" s="32"/>
      <c r="H156" s="32"/>
      <c r="I156" s="32">
        <v>1</v>
      </c>
      <c r="J156" s="32"/>
      <c r="K156" s="32"/>
    </row>
    <row r="157" spans="1:11" ht="12.75" customHeight="1">
      <c r="A157" s="73" t="s">
        <v>272</v>
      </c>
      <c r="B157" s="73" t="s">
        <v>287</v>
      </c>
      <c r="C157" s="73" t="s">
        <v>288</v>
      </c>
      <c r="D157" s="32">
        <v>1</v>
      </c>
      <c r="E157" s="70">
        <v>3</v>
      </c>
      <c r="F157" s="32"/>
      <c r="G157" s="32"/>
      <c r="H157" s="32"/>
      <c r="I157" s="32">
        <v>1</v>
      </c>
      <c r="J157" s="32"/>
      <c r="K157" s="32"/>
    </row>
    <row r="158" spans="1:11" ht="12.75" customHeight="1">
      <c r="A158" s="73" t="s">
        <v>272</v>
      </c>
      <c r="B158" s="73" t="s">
        <v>289</v>
      </c>
      <c r="C158" s="73" t="s">
        <v>290</v>
      </c>
      <c r="D158" s="32">
        <v>1</v>
      </c>
      <c r="E158" s="70">
        <v>3</v>
      </c>
      <c r="F158" s="32"/>
      <c r="G158" s="32"/>
      <c r="H158" s="32"/>
      <c r="I158" s="32">
        <v>1</v>
      </c>
      <c r="J158" s="32"/>
      <c r="K158" s="32"/>
    </row>
    <row r="159" spans="1:11" ht="12.75" customHeight="1">
      <c r="A159" s="73" t="s">
        <v>272</v>
      </c>
      <c r="B159" s="73" t="s">
        <v>291</v>
      </c>
      <c r="C159" s="73" t="s">
        <v>292</v>
      </c>
      <c r="D159" s="32">
        <v>1</v>
      </c>
      <c r="E159" s="70">
        <v>3</v>
      </c>
      <c r="F159" s="32"/>
      <c r="G159" s="32"/>
      <c r="H159" s="32"/>
      <c r="I159" s="32">
        <v>1</v>
      </c>
      <c r="J159" s="32"/>
      <c r="K159" s="32"/>
    </row>
    <row r="160" spans="1:11" ht="12.75" customHeight="1">
      <c r="A160" s="73" t="s">
        <v>272</v>
      </c>
      <c r="B160" s="73" t="s">
        <v>293</v>
      </c>
      <c r="C160" s="73" t="s">
        <v>294</v>
      </c>
      <c r="D160" s="32">
        <v>1</v>
      </c>
      <c r="E160" s="70">
        <v>3</v>
      </c>
      <c r="F160" s="32"/>
      <c r="G160" s="32"/>
      <c r="H160" s="32"/>
      <c r="I160" s="32">
        <v>1</v>
      </c>
      <c r="J160" s="32"/>
      <c r="K160" s="32"/>
    </row>
    <row r="161" spans="1:11" ht="12.75" customHeight="1">
      <c r="A161" s="73" t="s">
        <v>272</v>
      </c>
      <c r="B161" s="73" t="s">
        <v>548</v>
      </c>
      <c r="C161" s="73" t="s">
        <v>295</v>
      </c>
      <c r="D161" s="32">
        <v>2</v>
      </c>
      <c r="E161" s="70">
        <v>4</v>
      </c>
      <c r="F161" s="32"/>
      <c r="G161" s="32"/>
      <c r="H161" s="32">
        <v>2</v>
      </c>
      <c r="I161" s="32"/>
      <c r="J161" s="32"/>
      <c r="K161" s="32"/>
    </row>
    <row r="162" spans="1:11" ht="12.75" customHeight="1">
      <c r="A162" s="73" t="s">
        <v>272</v>
      </c>
      <c r="B162" s="73" t="s">
        <v>296</v>
      </c>
      <c r="C162" s="73" t="s">
        <v>297</v>
      </c>
      <c r="D162" s="32">
        <v>3</v>
      </c>
      <c r="E162" s="70">
        <v>11</v>
      </c>
      <c r="F162" s="32"/>
      <c r="G162" s="32"/>
      <c r="H162" s="32">
        <v>2</v>
      </c>
      <c r="I162" s="32">
        <v>1</v>
      </c>
      <c r="J162" s="32"/>
      <c r="K162" s="32"/>
    </row>
    <row r="163" spans="1:11" ht="12.75" customHeight="1">
      <c r="A163" s="76" t="s">
        <v>272</v>
      </c>
      <c r="B163" s="76" t="s">
        <v>298</v>
      </c>
      <c r="C163" s="76" t="s">
        <v>299</v>
      </c>
      <c r="D163" s="43">
        <v>2</v>
      </c>
      <c r="E163" s="71">
        <v>12</v>
      </c>
      <c r="F163" s="43"/>
      <c r="G163" s="43"/>
      <c r="H163" s="43">
        <v>1</v>
      </c>
      <c r="I163" s="43"/>
      <c r="J163" s="43">
        <v>1</v>
      </c>
      <c r="K163" s="43"/>
    </row>
    <row r="164" spans="1:11" ht="12.75" customHeight="1">
      <c r="A164" s="28"/>
      <c r="B164" s="29">
        <f>COUNTA(B150:B163)</f>
        <v>14</v>
      </c>
      <c r="C164" s="29"/>
      <c r="D164" s="29">
        <f>SUM(D150:D163)</f>
        <v>22</v>
      </c>
      <c r="E164" s="34">
        <f>SUM(E150:E163)</f>
        <v>65</v>
      </c>
      <c r="F164" s="32"/>
      <c r="G164" s="29">
        <f>SUM(G150:G163)</f>
        <v>0</v>
      </c>
      <c r="H164" s="29">
        <f>SUM(H150:H163)</f>
        <v>12</v>
      </c>
      <c r="I164" s="29">
        <f>SUM(I150:I163)</f>
        <v>9</v>
      </c>
      <c r="J164" s="29">
        <f>SUM(J150:J163)</f>
        <v>1</v>
      </c>
      <c r="K164" s="29">
        <f>SUM(K150:K163)</f>
        <v>0</v>
      </c>
    </row>
    <row r="165" spans="1:11" ht="12.75" customHeight="1">
      <c r="A165" s="28"/>
      <c r="B165" s="28"/>
      <c r="C165" s="28"/>
      <c r="D165" s="32"/>
      <c r="E165" s="70"/>
      <c r="F165" s="32"/>
      <c r="G165" s="32"/>
      <c r="H165" s="32"/>
      <c r="I165" s="32"/>
      <c r="J165" s="32"/>
      <c r="K165" s="32"/>
    </row>
    <row r="166" spans="1:11" ht="12.75" customHeight="1">
      <c r="A166" s="73" t="s">
        <v>300</v>
      </c>
      <c r="B166" s="73" t="s">
        <v>301</v>
      </c>
      <c r="C166" s="73" t="s">
        <v>302</v>
      </c>
      <c r="D166" s="28">
        <v>3</v>
      </c>
      <c r="E166" s="70">
        <v>3</v>
      </c>
      <c r="F166" s="32"/>
      <c r="G166" s="32">
        <v>3</v>
      </c>
      <c r="H166" s="32"/>
      <c r="I166" s="32"/>
      <c r="J166" s="32"/>
      <c r="K166" s="32"/>
    </row>
    <row r="167" spans="1:11" ht="12.75" customHeight="1">
      <c r="A167" s="73" t="s">
        <v>300</v>
      </c>
      <c r="B167" s="73" t="s">
        <v>303</v>
      </c>
      <c r="C167" s="73" t="s">
        <v>304</v>
      </c>
      <c r="D167" s="28">
        <v>2</v>
      </c>
      <c r="E167" s="70">
        <v>2</v>
      </c>
      <c r="F167" s="32"/>
      <c r="G167" s="32">
        <v>2</v>
      </c>
      <c r="H167" s="32"/>
      <c r="I167" s="32"/>
      <c r="J167" s="32"/>
      <c r="K167" s="32"/>
    </row>
    <row r="168" spans="1:11" ht="12.75" customHeight="1">
      <c r="A168" s="73" t="s">
        <v>300</v>
      </c>
      <c r="B168" s="73" t="s">
        <v>305</v>
      </c>
      <c r="C168" s="73" t="s">
        <v>193</v>
      </c>
      <c r="D168" s="28">
        <v>3</v>
      </c>
      <c r="E168" s="70">
        <v>5</v>
      </c>
      <c r="F168" s="32"/>
      <c r="G168" s="32">
        <v>1</v>
      </c>
      <c r="H168" s="32">
        <v>2</v>
      </c>
      <c r="I168" s="32"/>
      <c r="J168" s="32"/>
      <c r="K168" s="32"/>
    </row>
    <row r="169" spans="1:11" ht="12.75" customHeight="1">
      <c r="A169" s="73" t="s">
        <v>300</v>
      </c>
      <c r="B169" s="73" t="s">
        <v>306</v>
      </c>
      <c r="C169" s="73" t="s">
        <v>307</v>
      </c>
      <c r="D169" s="28">
        <v>2</v>
      </c>
      <c r="E169" s="47">
        <v>2</v>
      </c>
      <c r="F169" s="32"/>
      <c r="G169" s="32">
        <v>2</v>
      </c>
      <c r="H169" s="32"/>
      <c r="I169" s="32"/>
      <c r="J169" s="32"/>
      <c r="K169" s="32"/>
    </row>
    <row r="170" spans="1:11" ht="12.75" customHeight="1">
      <c r="A170" s="73" t="s">
        <v>300</v>
      </c>
      <c r="B170" s="73" t="s">
        <v>308</v>
      </c>
      <c r="C170" s="73" t="s">
        <v>309</v>
      </c>
      <c r="D170" s="28">
        <v>3</v>
      </c>
      <c r="E170" s="47">
        <v>10</v>
      </c>
      <c r="F170" s="32"/>
      <c r="G170" s="32">
        <v>2</v>
      </c>
      <c r="H170" s="32"/>
      <c r="I170" s="32"/>
      <c r="J170" s="32">
        <v>1</v>
      </c>
      <c r="K170" s="32"/>
    </row>
    <row r="171" spans="1:11" ht="12.75" customHeight="1">
      <c r="A171" s="73" t="s">
        <v>300</v>
      </c>
      <c r="B171" s="73" t="s">
        <v>310</v>
      </c>
      <c r="C171" s="73" t="s">
        <v>311</v>
      </c>
      <c r="D171" s="28">
        <v>3</v>
      </c>
      <c r="E171" s="47">
        <v>8</v>
      </c>
      <c r="F171" s="32"/>
      <c r="G171" s="32">
        <v>2</v>
      </c>
      <c r="H171" s="32"/>
      <c r="I171" s="32">
        <v>1</v>
      </c>
      <c r="J171" s="32"/>
      <c r="K171" s="32"/>
    </row>
    <row r="172" spans="1:11" ht="12.75" customHeight="1">
      <c r="A172" s="73" t="s">
        <v>300</v>
      </c>
      <c r="B172" s="73" t="s">
        <v>312</v>
      </c>
      <c r="C172" s="73" t="s">
        <v>313</v>
      </c>
      <c r="D172" s="28">
        <v>1</v>
      </c>
      <c r="E172" s="47">
        <v>1</v>
      </c>
      <c r="F172" s="32"/>
      <c r="G172" s="32">
        <v>1</v>
      </c>
      <c r="H172" s="32"/>
      <c r="I172" s="32"/>
      <c r="J172" s="32"/>
      <c r="K172" s="32"/>
    </row>
    <row r="173" spans="1:11" ht="12.75" customHeight="1">
      <c r="A173" s="73" t="s">
        <v>300</v>
      </c>
      <c r="B173" s="73" t="s">
        <v>314</v>
      </c>
      <c r="C173" s="73" t="s">
        <v>315</v>
      </c>
      <c r="D173" s="28">
        <v>2</v>
      </c>
      <c r="E173" s="70">
        <v>2</v>
      </c>
      <c r="F173" s="32"/>
      <c r="G173" s="32">
        <v>2</v>
      </c>
      <c r="H173" s="32"/>
      <c r="I173" s="32"/>
      <c r="J173" s="32"/>
      <c r="K173" s="32"/>
    </row>
    <row r="174" spans="1:11" ht="12.75" customHeight="1">
      <c r="A174" s="73" t="s">
        <v>300</v>
      </c>
      <c r="B174" s="73" t="s">
        <v>317</v>
      </c>
      <c r="C174" s="73" t="s">
        <v>318</v>
      </c>
      <c r="D174" s="28">
        <v>1</v>
      </c>
      <c r="E174" s="47">
        <v>1</v>
      </c>
      <c r="F174" s="32"/>
      <c r="G174" s="32">
        <v>1</v>
      </c>
      <c r="H174" s="32"/>
      <c r="I174" s="32"/>
      <c r="J174" s="32"/>
      <c r="K174" s="32"/>
    </row>
    <row r="175" spans="1:11" ht="12.75" customHeight="1">
      <c r="A175" s="73" t="s">
        <v>300</v>
      </c>
      <c r="B175" s="73" t="s">
        <v>319</v>
      </c>
      <c r="C175" s="73" t="s">
        <v>320</v>
      </c>
      <c r="D175" s="28">
        <v>2</v>
      </c>
      <c r="E175" s="70">
        <v>2</v>
      </c>
      <c r="F175" s="32"/>
      <c r="G175" s="32">
        <v>2</v>
      </c>
      <c r="H175" s="32"/>
      <c r="I175" s="32"/>
      <c r="J175" s="32"/>
      <c r="K175" s="32"/>
    </row>
    <row r="176" spans="1:11" ht="12.75" customHeight="1">
      <c r="A176" s="73" t="s">
        <v>300</v>
      </c>
      <c r="B176" s="73" t="s">
        <v>321</v>
      </c>
      <c r="C176" s="73" t="s">
        <v>322</v>
      </c>
      <c r="D176" s="28">
        <v>2</v>
      </c>
      <c r="E176" s="47">
        <v>7</v>
      </c>
      <c r="F176" s="32"/>
      <c r="G176" s="32">
        <v>1</v>
      </c>
      <c r="H176" s="32"/>
      <c r="I176" s="32">
        <v>1</v>
      </c>
      <c r="J176" s="32"/>
      <c r="K176" s="32"/>
    </row>
    <row r="177" spans="1:11" ht="12.75" customHeight="1">
      <c r="A177" s="73" t="s">
        <v>300</v>
      </c>
      <c r="B177" s="73" t="s">
        <v>323</v>
      </c>
      <c r="C177" s="73" t="s">
        <v>324</v>
      </c>
      <c r="D177" s="28">
        <v>2</v>
      </c>
      <c r="E177" s="47">
        <v>19</v>
      </c>
      <c r="F177" s="32"/>
      <c r="G177" s="32"/>
      <c r="H177" s="32"/>
      <c r="I177" s="32">
        <v>1</v>
      </c>
      <c r="J177" s="32">
        <v>1</v>
      </c>
      <c r="K177" s="32"/>
    </row>
    <row r="178" spans="1:11" ht="12.75" customHeight="1">
      <c r="A178" s="73" t="s">
        <v>300</v>
      </c>
      <c r="B178" s="73" t="s">
        <v>325</v>
      </c>
      <c r="C178" s="73" t="s">
        <v>326</v>
      </c>
      <c r="D178" s="28">
        <v>2</v>
      </c>
      <c r="E178" s="47">
        <v>8</v>
      </c>
      <c r="F178" s="32"/>
      <c r="G178" s="32"/>
      <c r="H178" s="32">
        <v>1</v>
      </c>
      <c r="I178" s="32">
        <v>1</v>
      </c>
      <c r="J178" s="32"/>
      <c r="K178" s="32"/>
    </row>
    <row r="179" spans="1:11" ht="12.75" customHeight="1">
      <c r="A179" s="73" t="s">
        <v>300</v>
      </c>
      <c r="B179" s="73" t="s">
        <v>327</v>
      </c>
      <c r="C179" s="73" t="s">
        <v>328</v>
      </c>
      <c r="D179" s="28">
        <v>1</v>
      </c>
      <c r="E179" s="47">
        <v>1</v>
      </c>
      <c r="F179" s="32"/>
      <c r="G179" s="32">
        <v>1</v>
      </c>
      <c r="H179" s="32"/>
      <c r="I179" s="32"/>
      <c r="J179" s="32"/>
      <c r="K179" s="32"/>
    </row>
    <row r="180" spans="1:11" ht="12.75" customHeight="1">
      <c r="A180" s="73" t="s">
        <v>300</v>
      </c>
      <c r="B180" s="73" t="s">
        <v>329</v>
      </c>
      <c r="C180" s="73" t="s">
        <v>330</v>
      </c>
      <c r="D180" s="28">
        <v>6</v>
      </c>
      <c r="E180" s="70">
        <v>37</v>
      </c>
      <c r="F180" s="32"/>
      <c r="G180" s="32">
        <v>1</v>
      </c>
      <c r="H180" s="32">
        <v>2</v>
      </c>
      <c r="I180" s="32">
        <v>1</v>
      </c>
      <c r="J180" s="32">
        <v>2</v>
      </c>
      <c r="K180" s="32"/>
    </row>
    <row r="181" spans="1:11" ht="12.75" customHeight="1">
      <c r="A181" s="73" t="s">
        <v>300</v>
      </c>
      <c r="B181" s="73" t="s">
        <v>331</v>
      </c>
      <c r="C181" s="73" t="s">
        <v>332</v>
      </c>
      <c r="D181" s="28">
        <v>19</v>
      </c>
      <c r="E181" s="70">
        <v>38</v>
      </c>
      <c r="F181" s="32"/>
      <c r="G181" s="32">
        <v>13</v>
      </c>
      <c r="H181" s="32">
        <v>3</v>
      </c>
      <c r="I181" s="32">
        <v>3</v>
      </c>
      <c r="J181" s="32"/>
      <c r="K181" s="32"/>
    </row>
    <row r="182" spans="1:11" ht="12.75" customHeight="1">
      <c r="A182" s="73" t="s">
        <v>300</v>
      </c>
      <c r="B182" s="73" t="s">
        <v>334</v>
      </c>
      <c r="C182" s="73" t="s">
        <v>332</v>
      </c>
      <c r="D182" s="28">
        <v>19</v>
      </c>
      <c r="E182" s="70">
        <v>23</v>
      </c>
      <c r="F182" s="32"/>
      <c r="G182" s="32">
        <v>16</v>
      </c>
      <c r="H182" s="32">
        <v>2</v>
      </c>
      <c r="I182" s="32">
        <v>1</v>
      </c>
      <c r="J182" s="32"/>
      <c r="K182" s="32"/>
    </row>
    <row r="183" spans="1:11" ht="12.75" customHeight="1">
      <c r="A183" s="73" t="s">
        <v>300</v>
      </c>
      <c r="B183" s="73" t="s">
        <v>335</v>
      </c>
      <c r="C183" s="73" t="s">
        <v>332</v>
      </c>
      <c r="D183" s="28">
        <v>27</v>
      </c>
      <c r="E183" s="70">
        <v>37</v>
      </c>
      <c r="F183" s="32"/>
      <c r="G183" s="32">
        <v>21</v>
      </c>
      <c r="H183" s="32">
        <v>4</v>
      </c>
      <c r="I183" s="32">
        <v>2</v>
      </c>
      <c r="J183" s="32"/>
      <c r="K183" s="32"/>
    </row>
    <row r="184" spans="1:11" ht="12.75" customHeight="1">
      <c r="A184" s="73" t="s">
        <v>300</v>
      </c>
      <c r="B184" s="73" t="s">
        <v>333</v>
      </c>
      <c r="C184" s="73" t="s">
        <v>332</v>
      </c>
      <c r="D184" s="28">
        <v>24</v>
      </c>
      <c r="E184" s="70">
        <v>40</v>
      </c>
      <c r="F184" s="32"/>
      <c r="G184" s="32">
        <v>13</v>
      </c>
      <c r="H184" s="32">
        <v>7</v>
      </c>
      <c r="I184" s="32">
        <v>4</v>
      </c>
      <c r="J184" s="32"/>
      <c r="K184" s="32"/>
    </row>
    <row r="185" spans="1:11" ht="12.75" customHeight="1">
      <c r="A185" s="76" t="s">
        <v>300</v>
      </c>
      <c r="B185" s="76" t="s">
        <v>336</v>
      </c>
      <c r="C185" s="76" t="s">
        <v>337</v>
      </c>
      <c r="D185" s="31">
        <v>1</v>
      </c>
      <c r="E185" s="71">
        <v>1</v>
      </c>
      <c r="F185" s="43"/>
      <c r="G185" s="43">
        <v>1</v>
      </c>
      <c r="H185" s="43"/>
      <c r="I185" s="43"/>
      <c r="J185" s="43"/>
      <c r="K185" s="43"/>
    </row>
    <row r="186" spans="1:11" ht="12.75" customHeight="1">
      <c r="A186" s="28"/>
      <c r="B186" s="29">
        <f>COUNTA(B166:B185)</f>
        <v>20</v>
      </c>
      <c r="C186" s="29"/>
      <c r="D186" s="29">
        <f>SUM(D166:D185)</f>
        <v>125</v>
      </c>
      <c r="E186" s="34">
        <f>SUM(E166:E185)</f>
        <v>247</v>
      </c>
      <c r="F186" s="32"/>
      <c r="G186" s="29">
        <f>SUM(G166:G185)</f>
        <v>85</v>
      </c>
      <c r="H186" s="29">
        <f>SUM(H166:H185)</f>
        <v>21</v>
      </c>
      <c r="I186" s="29">
        <f>SUM(I166:I185)</f>
        <v>15</v>
      </c>
      <c r="J186" s="29">
        <f>SUM(J166:J185)</f>
        <v>4</v>
      </c>
      <c r="K186" s="29">
        <f>SUM(K166:K185)</f>
        <v>0</v>
      </c>
    </row>
    <row r="187" spans="1:11" ht="12.75" customHeight="1">
      <c r="A187" s="28"/>
      <c r="B187" s="28"/>
      <c r="C187" s="28"/>
      <c r="D187" s="32"/>
      <c r="E187" s="70"/>
      <c r="F187" s="32"/>
      <c r="G187" s="32"/>
      <c r="H187" s="32"/>
      <c r="I187" s="32"/>
      <c r="J187" s="32"/>
      <c r="K187" s="32"/>
    </row>
    <row r="188" spans="1:11" ht="12.75" customHeight="1">
      <c r="A188" s="73" t="s">
        <v>338</v>
      </c>
      <c r="B188" s="73" t="s">
        <v>343</v>
      </c>
      <c r="C188" s="73" t="s">
        <v>344</v>
      </c>
      <c r="D188" s="32">
        <v>2</v>
      </c>
      <c r="E188" s="70">
        <v>15</v>
      </c>
      <c r="F188" s="32"/>
      <c r="G188" s="32">
        <v>1</v>
      </c>
      <c r="H188" s="32"/>
      <c r="I188" s="32"/>
      <c r="J188" s="32">
        <v>1</v>
      </c>
      <c r="K188" s="32"/>
    </row>
    <row r="189" spans="1:11" ht="12.75" customHeight="1">
      <c r="A189" s="73" t="s">
        <v>338</v>
      </c>
      <c r="B189" s="73" t="s">
        <v>345</v>
      </c>
      <c r="C189" s="73" t="s">
        <v>346</v>
      </c>
      <c r="D189" s="32">
        <v>1</v>
      </c>
      <c r="E189" s="70">
        <v>1</v>
      </c>
      <c r="F189" s="32"/>
      <c r="G189" s="32">
        <v>1</v>
      </c>
      <c r="H189" s="32"/>
      <c r="I189" s="32"/>
      <c r="J189" s="32"/>
      <c r="K189" s="32"/>
    </row>
    <row r="190" spans="1:11" ht="12.75" customHeight="1">
      <c r="A190" s="73" t="s">
        <v>338</v>
      </c>
      <c r="B190" s="73" t="s">
        <v>347</v>
      </c>
      <c r="C190" s="73" t="s">
        <v>348</v>
      </c>
      <c r="D190" s="32">
        <v>1</v>
      </c>
      <c r="E190" s="70">
        <v>2</v>
      </c>
      <c r="F190" s="32"/>
      <c r="G190" s="32"/>
      <c r="H190" s="32">
        <v>1</v>
      </c>
      <c r="I190" s="32"/>
      <c r="J190" s="32"/>
      <c r="K190" s="32"/>
    </row>
    <row r="191" spans="1:11" ht="12.75" customHeight="1">
      <c r="A191" s="73" t="s">
        <v>338</v>
      </c>
      <c r="B191" s="73" t="s">
        <v>349</v>
      </c>
      <c r="C191" s="73" t="s">
        <v>350</v>
      </c>
      <c r="D191" s="32">
        <v>1</v>
      </c>
      <c r="E191" s="70">
        <v>1</v>
      </c>
      <c r="F191" s="32"/>
      <c r="G191" s="32">
        <v>1</v>
      </c>
      <c r="H191" s="32"/>
      <c r="I191" s="32"/>
      <c r="J191" s="32"/>
      <c r="K191" s="32"/>
    </row>
    <row r="192" spans="1:11" ht="12.75" customHeight="1">
      <c r="A192" s="73" t="s">
        <v>338</v>
      </c>
      <c r="B192" s="73" t="s">
        <v>549</v>
      </c>
      <c r="C192" s="73" t="s">
        <v>550</v>
      </c>
      <c r="D192" s="32">
        <v>1</v>
      </c>
      <c r="E192" s="70">
        <v>2</v>
      </c>
      <c r="F192" s="32"/>
      <c r="G192" s="32"/>
      <c r="H192" s="32">
        <v>1</v>
      </c>
      <c r="I192" s="32"/>
      <c r="J192" s="32"/>
      <c r="K192" s="32"/>
    </row>
    <row r="193" spans="1:11" ht="12.75" customHeight="1">
      <c r="A193" s="73" t="s">
        <v>338</v>
      </c>
      <c r="B193" s="73" t="s">
        <v>351</v>
      </c>
      <c r="C193" s="73" t="s">
        <v>352</v>
      </c>
      <c r="D193" s="32">
        <v>1</v>
      </c>
      <c r="E193" s="70">
        <v>2</v>
      </c>
      <c r="F193" s="32"/>
      <c r="G193" s="32"/>
      <c r="H193" s="32">
        <v>1</v>
      </c>
      <c r="I193" s="32"/>
      <c r="J193" s="32"/>
      <c r="K193" s="32"/>
    </row>
    <row r="194" spans="1:11" ht="12.75" customHeight="1">
      <c r="A194" s="73" t="s">
        <v>338</v>
      </c>
      <c r="B194" s="73" t="s">
        <v>353</v>
      </c>
      <c r="C194" s="73" t="s">
        <v>354</v>
      </c>
      <c r="D194" s="32">
        <v>1</v>
      </c>
      <c r="E194" s="70">
        <v>7</v>
      </c>
      <c r="F194" s="32"/>
      <c r="G194" s="32"/>
      <c r="H194" s="32"/>
      <c r="I194" s="32">
        <v>1</v>
      </c>
      <c r="J194" s="32"/>
      <c r="K194" s="32"/>
    </row>
    <row r="195" spans="1:11" ht="12.75" customHeight="1">
      <c r="A195" s="73" t="s">
        <v>338</v>
      </c>
      <c r="B195" s="73" t="s">
        <v>355</v>
      </c>
      <c r="C195" s="73" t="s">
        <v>356</v>
      </c>
      <c r="D195" s="32">
        <v>1</v>
      </c>
      <c r="E195" s="70">
        <v>6</v>
      </c>
      <c r="F195" s="32"/>
      <c r="G195" s="32"/>
      <c r="H195" s="32"/>
      <c r="I195" s="32">
        <v>1</v>
      </c>
      <c r="J195" s="32"/>
      <c r="K195" s="32"/>
    </row>
    <row r="196" spans="1:11" ht="12.75" customHeight="1">
      <c r="A196" s="73" t="s">
        <v>338</v>
      </c>
      <c r="B196" s="73" t="s">
        <v>357</v>
      </c>
      <c r="C196" s="73" t="s">
        <v>313</v>
      </c>
      <c r="D196" s="32">
        <v>2</v>
      </c>
      <c r="E196" s="70">
        <v>4</v>
      </c>
      <c r="F196" s="32"/>
      <c r="G196" s="32"/>
      <c r="H196" s="32">
        <v>2</v>
      </c>
      <c r="I196" s="32"/>
      <c r="J196" s="32"/>
      <c r="K196" s="32"/>
    </row>
    <row r="197" spans="1:11" s="1" customFormat="1" ht="12.75" customHeight="1">
      <c r="A197" s="73" t="s">
        <v>338</v>
      </c>
      <c r="B197" s="73" t="s">
        <v>358</v>
      </c>
      <c r="C197" s="73" t="s">
        <v>359</v>
      </c>
      <c r="D197" s="73">
        <v>1</v>
      </c>
      <c r="E197" s="73">
        <v>1</v>
      </c>
      <c r="F197" s="74"/>
      <c r="G197" s="73">
        <v>1</v>
      </c>
      <c r="H197" s="73"/>
      <c r="I197" s="73"/>
      <c r="J197" s="73"/>
      <c r="K197" s="73"/>
    </row>
    <row r="198" spans="1:11" s="1" customFormat="1" ht="12.75" customHeight="1">
      <c r="A198" s="73" t="s">
        <v>338</v>
      </c>
      <c r="B198" s="73" t="s">
        <v>360</v>
      </c>
      <c r="C198" s="73" t="s">
        <v>361</v>
      </c>
      <c r="D198" s="73">
        <v>1</v>
      </c>
      <c r="E198" s="73">
        <v>2</v>
      </c>
      <c r="F198" s="74"/>
      <c r="G198" s="73"/>
      <c r="H198" s="73">
        <v>1</v>
      </c>
      <c r="I198" s="73"/>
      <c r="J198" s="73"/>
      <c r="K198" s="73"/>
    </row>
    <row r="199" spans="1:11" s="1" customFormat="1" ht="12.75" customHeight="1">
      <c r="A199" s="73" t="s">
        <v>338</v>
      </c>
      <c r="B199" s="73" t="s">
        <v>362</v>
      </c>
      <c r="C199" s="73" t="s">
        <v>361</v>
      </c>
      <c r="D199" s="73">
        <v>1</v>
      </c>
      <c r="E199" s="73">
        <v>2</v>
      </c>
      <c r="F199" s="74"/>
      <c r="G199" s="73"/>
      <c r="H199" s="73">
        <v>1</v>
      </c>
      <c r="I199" s="73"/>
      <c r="J199" s="73"/>
      <c r="K199" s="73"/>
    </row>
    <row r="200" spans="1:11" s="1" customFormat="1" ht="12.75" customHeight="1">
      <c r="A200" s="73" t="s">
        <v>338</v>
      </c>
      <c r="B200" s="73" t="s">
        <v>363</v>
      </c>
      <c r="C200" s="73" t="s">
        <v>364</v>
      </c>
      <c r="D200" s="73">
        <v>4</v>
      </c>
      <c r="E200" s="73">
        <v>36</v>
      </c>
      <c r="F200" s="74"/>
      <c r="G200" s="73">
        <v>1</v>
      </c>
      <c r="H200" s="73"/>
      <c r="I200" s="73">
        <v>1</v>
      </c>
      <c r="J200" s="73">
        <v>2</v>
      </c>
      <c r="K200" s="73"/>
    </row>
    <row r="201" spans="1:11" ht="12.75" customHeight="1">
      <c r="A201" s="73" t="s">
        <v>338</v>
      </c>
      <c r="B201" s="73" t="s">
        <v>365</v>
      </c>
      <c r="C201" s="73" t="s">
        <v>366</v>
      </c>
      <c r="D201" s="32">
        <v>1</v>
      </c>
      <c r="E201" s="73">
        <v>1</v>
      </c>
      <c r="F201" s="32"/>
      <c r="G201" s="32">
        <v>1</v>
      </c>
      <c r="H201" s="32"/>
      <c r="I201" s="32"/>
      <c r="J201" s="32"/>
      <c r="K201" s="32"/>
    </row>
    <row r="202" spans="1:11" ht="12.75" customHeight="1">
      <c r="A202" s="73" t="s">
        <v>338</v>
      </c>
      <c r="B202" s="73" t="s">
        <v>367</v>
      </c>
      <c r="C202" s="73" t="s">
        <v>368</v>
      </c>
      <c r="D202" s="32">
        <v>3</v>
      </c>
      <c r="E202" s="73">
        <v>6</v>
      </c>
      <c r="F202" s="32"/>
      <c r="G202" s="32"/>
      <c r="H202" s="32">
        <v>3</v>
      </c>
      <c r="I202" s="32"/>
      <c r="J202" s="32"/>
      <c r="K202" s="32"/>
    </row>
    <row r="203" spans="1:11" ht="12.75" customHeight="1">
      <c r="A203" s="73" t="s">
        <v>338</v>
      </c>
      <c r="B203" s="73" t="s">
        <v>369</v>
      </c>
      <c r="C203" s="73" t="s">
        <v>370</v>
      </c>
      <c r="D203" s="32">
        <v>2</v>
      </c>
      <c r="E203" s="73">
        <v>4</v>
      </c>
      <c r="F203" s="32"/>
      <c r="G203" s="32"/>
      <c r="H203" s="32">
        <v>2</v>
      </c>
      <c r="I203" s="32"/>
      <c r="J203" s="32"/>
      <c r="K203" s="32"/>
    </row>
    <row r="204" spans="1:11" ht="12.75" customHeight="1">
      <c r="A204" s="73" t="s">
        <v>338</v>
      </c>
      <c r="B204" s="73" t="s">
        <v>551</v>
      </c>
      <c r="C204" s="73" t="s">
        <v>552</v>
      </c>
      <c r="D204" s="32">
        <v>2</v>
      </c>
      <c r="E204" s="73">
        <v>8</v>
      </c>
      <c r="F204" s="32"/>
      <c r="G204" s="32">
        <v>1</v>
      </c>
      <c r="H204" s="32"/>
      <c r="I204" s="32">
        <v>1</v>
      </c>
      <c r="J204" s="32"/>
      <c r="K204" s="32"/>
    </row>
    <row r="205" spans="1:11" ht="12.75" customHeight="1">
      <c r="A205" s="73" t="s">
        <v>338</v>
      </c>
      <c r="B205" s="73" t="s">
        <v>371</v>
      </c>
      <c r="C205" s="73" t="s">
        <v>372</v>
      </c>
      <c r="D205" s="32">
        <v>1</v>
      </c>
      <c r="E205" s="73">
        <v>1</v>
      </c>
      <c r="F205" s="32"/>
      <c r="G205" s="32">
        <v>1</v>
      </c>
      <c r="H205" s="32"/>
      <c r="I205" s="32"/>
      <c r="J205" s="32"/>
      <c r="K205" s="32"/>
    </row>
    <row r="206" spans="1:11" ht="12.75" customHeight="1">
      <c r="A206" s="73" t="s">
        <v>338</v>
      </c>
      <c r="B206" s="73" t="s">
        <v>377</v>
      </c>
      <c r="C206" s="73" t="s">
        <v>378</v>
      </c>
      <c r="D206" s="32">
        <v>3</v>
      </c>
      <c r="E206" s="73">
        <v>12</v>
      </c>
      <c r="F206" s="32"/>
      <c r="G206" s="32"/>
      <c r="H206" s="32">
        <v>1</v>
      </c>
      <c r="I206" s="32">
        <v>2</v>
      </c>
      <c r="J206" s="32"/>
      <c r="K206" s="32"/>
    </row>
    <row r="207" spans="1:11" ht="12.75" customHeight="1">
      <c r="A207" s="73" t="s">
        <v>338</v>
      </c>
      <c r="B207" s="73" t="s">
        <v>379</v>
      </c>
      <c r="C207" s="73" t="s">
        <v>316</v>
      </c>
      <c r="D207" s="32">
        <v>2</v>
      </c>
      <c r="E207" s="73">
        <v>14</v>
      </c>
      <c r="F207" s="32"/>
      <c r="G207" s="32"/>
      <c r="H207" s="32"/>
      <c r="I207" s="32">
        <v>2</v>
      </c>
      <c r="J207" s="32"/>
      <c r="K207" s="32"/>
    </row>
    <row r="208" spans="1:11" ht="12.75" customHeight="1">
      <c r="A208" s="73" t="s">
        <v>338</v>
      </c>
      <c r="B208" s="73" t="s">
        <v>380</v>
      </c>
      <c r="C208" s="73" t="s">
        <v>381</v>
      </c>
      <c r="D208" s="32">
        <v>1</v>
      </c>
      <c r="E208" s="73">
        <v>63</v>
      </c>
      <c r="F208" s="32"/>
      <c r="G208" s="32"/>
      <c r="H208" s="32"/>
      <c r="I208" s="32"/>
      <c r="J208" s="32"/>
      <c r="K208" s="32">
        <v>1</v>
      </c>
    </row>
    <row r="209" spans="1:11" ht="12.75" customHeight="1">
      <c r="A209" s="73" t="s">
        <v>338</v>
      </c>
      <c r="B209" s="73" t="s">
        <v>382</v>
      </c>
      <c r="C209" s="73" t="s">
        <v>383</v>
      </c>
      <c r="D209" s="32">
        <v>2</v>
      </c>
      <c r="E209" s="73">
        <v>4</v>
      </c>
      <c r="F209" s="32"/>
      <c r="G209" s="32"/>
      <c r="H209" s="32">
        <v>2</v>
      </c>
      <c r="I209" s="32"/>
      <c r="J209" s="32"/>
      <c r="K209" s="32"/>
    </row>
    <row r="210" spans="1:11" ht="12.75" customHeight="1">
      <c r="A210" s="73" t="s">
        <v>338</v>
      </c>
      <c r="B210" s="73" t="s">
        <v>384</v>
      </c>
      <c r="C210" s="73" t="s">
        <v>385</v>
      </c>
      <c r="D210" s="32">
        <v>1</v>
      </c>
      <c r="E210" s="73">
        <v>2</v>
      </c>
      <c r="F210" s="32"/>
      <c r="G210" s="32"/>
      <c r="H210" s="32">
        <v>1</v>
      </c>
      <c r="I210" s="32"/>
      <c r="J210" s="32"/>
      <c r="K210" s="32"/>
    </row>
    <row r="211" spans="1:11" ht="12.75" customHeight="1">
      <c r="A211" s="73" t="s">
        <v>338</v>
      </c>
      <c r="B211" s="73" t="s">
        <v>386</v>
      </c>
      <c r="C211" s="73" t="s">
        <v>387</v>
      </c>
      <c r="D211" s="32">
        <v>2</v>
      </c>
      <c r="E211" s="73">
        <v>2</v>
      </c>
      <c r="F211" s="32"/>
      <c r="G211" s="32"/>
      <c r="H211" s="32">
        <v>2</v>
      </c>
      <c r="I211" s="32"/>
      <c r="J211" s="32"/>
      <c r="K211" s="32"/>
    </row>
    <row r="212" spans="1:11" ht="12.75" customHeight="1">
      <c r="A212" s="73" t="s">
        <v>338</v>
      </c>
      <c r="B212" s="73" t="s">
        <v>388</v>
      </c>
      <c r="C212" s="73" t="s">
        <v>389</v>
      </c>
      <c r="D212" s="32">
        <v>2</v>
      </c>
      <c r="E212" s="73">
        <v>14</v>
      </c>
      <c r="F212" s="32"/>
      <c r="G212" s="32"/>
      <c r="H212" s="32"/>
      <c r="I212" s="32">
        <v>2</v>
      </c>
      <c r="J212" s="32"/>
      <c r="K212" s="32"/>
    </row>
    <row r="213" spans="1:11" ht="12.75" customHeight="1">
      <c r="A213" s="73" t="s">
        <v>338</v>
      </c>
      <c r="B213" s="73" t="s">
        <v>390</v>
      </c>
      <c r="C213" s="73" t="s">
        <v>391</v>
      </c>
      <c r="D213" s="32">
        <v>1</v>
      </c>
      <c r="E213" s="73">
        <v>1</v>
      </c>
      <c r="F213" s="32"/>
      <c r="G213" s="32">
        <v>1</v>
      </c>
      <c r="H213" s="32"/>
      <c r="I213" s="32"/>
      <c r="J213" s="32"/>
      <c r="K213" s="32"/>
    </row>
    <row r="214" spans="1:11" ht="12.75" customHeight="1">
      <c r="A214" s="73" t="s">
        <v>338</v>
      </c>
      <c r="B214" s="73" t="s">
        <v>392</v>
      </c>
      <c r="C214" s="73" t="s">
        <v>393</v>
      </c>
      <c r="D214" s="32">
        <v>2</v>
      </c>
      <c r="E214" s="73">
        <v>2</v>
      </c>
      <c r="F214" s="32"/>
      <c r="G214" s="32">
        <v>2</v>
      </c>
      <c r="H214" s="32"/>
      <c r="I214" s="32"/>
      <c r="J214" s="32"/>
      <c r="K214" s="32"/>
    </row>
    <row r="215" spans="1:11" ht="12.75" customHeight="1">
      <c r="A215" s="73" t="s">
        <v>338</v>
      </c>
      <c r="B215" s="73" t="s">
        <v>394</v>
      </c>
      <c r="C215" s="73" t="s">
        <v>395</v>
      </c>
      <c r="D215" s="32">
        <v>1</v>
      </c>
      <c r="E215" s="73">
        <v>1</v>
      </c>
      <c r="F215" s="32"/>
      <c r="G215" s="32">
        <v>1</v>
      </c>
      <c r="H215" s="32"/>
      <c r="I215" s="32"/>
      <c r="J215" s="32"/>
      <c r="K215" s="32"/>
    </row>
    <row r="216" spans="1:11" ht="12.75" customHeight="1">
      <c r="A216" s="73" t="s">
        <v>338</v>
      </c>
      <c r="B216" s="73" t="s">
        <v>397</v>
      </c>
      <c r="C216" s="73" t="s">
        <v>539</v>
      </c>
      <c r="D216" s="32">
        <v>2</v>
      </c>
      <c r="E216" s="73">
        <v>4</v>
      </c>
      <c r="F216" s="32"/>
      <c r="G216" s="32"/>
      <c r="H216" s="32">
        <v>2</v>
      </c>
      <c r="I216" s="32"/>
      <c r="J216" s="32"/>
      <c r="K216" s="32"/>
    </row>
    <row r="217" spans="1:11" ht="12.75" customHeight="1">
      <c r="A217" s="73" t="s">
        <v>338</v>
      </c>
      <c r="B217" s="73" t="s">
        <v>396</v>
      </c>
      <c r="C217" s="73" t="s">
        <v>539</v>
      </c>
      <c r="D217" s="32">
        <v>1</v>
      </c>
      <c r="E217" s="73">
        <v>4</v>
      </c>
      <c r="F217" s="32"/>
      <c r="G217" s="32"/>
      <c r="H217" s="32"/>
      <c r="I217" s="32">
        <v>1</v>
      </c>
      <c r="J217" s="32"/>
      <c r="K217" s="32"/>
    </row>
    <row r="218" spans="1:11" ht="12.75" customHeight="1">
      <c r="A218" s="73" t="s">
        <v>338</v>
      </c>
      <c r="B218" s="73" t="s">
        <v>398</v>
      </c>
      <c r="C218" s="73" t="s">
        <v>539</v>
      </c>
      <c r="D218" s="32">
        <v>2</v>
      </c>
      <c r="E218" s="73">
        <v>3</v>
      </c>
      <c r="F218" s="32"/>
      <c r="G218" s="32">
        <v>1</v>
      </c>
      <c r="H218" s="32">
        <v>1</v>
      </c>
      <c r="I218" s="32"/>
      <c r="J218" s="32"/>
      <c r="K218" s="32"/>
    </row>
    <row r="219" spans="1:11" ht="12.75" customHeight="1">
      <c r="A219" s="73" t="s">
        <v>338</v>
      </c>
      <c r="B219" s="73" t="s">
        <v>399</v>
      </c>
      <c r="C219" s="73" t="s">
        <v>400</v>
      </c>
      <c r="D219" s="32">
        <v>1</v>
      </c>
      <c r="E219" s="73">
        <v>1</v>
      </c>
      <c r="F219" s="32"/>
      <c r="G219" s="32">
        <v>1</v>
      </c>
      <c r="H219" s="32"/>
      <c r="I219" s="32"/>
      <c r="J219" s="32"/>
      <c r="K219" s="32"/>
    </row>
    <row r="220" spans="1:11" ht="12.75" customHeight="1">
      <c r="A220" s="73" t="s">
        <v>338</v>
      </c>
      <c r="B220" s="73" t="s">
        <v>401</v>
      </c>
      <c r="C220" s="73" t="s">
        <v>402</v>
      </c>
      <c r="D220" s="32">
        <v>1</v>
      </c>
      <c r="E220" s="73">
        <v>1</v>
      </c>
      <c r="F220" s="32"/>
      <c r="G220" s="32">
        <v>1</v>
      </c>
      <c r="H220" s="32"/>
      <c r="I220" s="32"/>
      <c r="J220" s="32"/>
      <c r="K220" s="32"/>
    </row>
    <row r="221" spans="1:11" ht="12.75" customHeight="1">
      <c r="A221" s="73" t="s">
        <v>338</v>
      </c>
      <c r="B221" s="73" t="s">
        <v>403</v>
      </c>
      <c r="C221" s="73" t="s">
        <v>404</v>
      </c>
      <c r="D221" s="32">
        <v>1</v>
      </c>
      <c r="E221" s="73">
        <v>1</v>
      </c>
      <c r="F221" s="32"/>
      <c r="G221" s="32">
        <v>1</v>
      </c>
      <c r="H221" s="32"/>
      <c r="I221" s="32"/>
      <c r="J221" s="32"/>
      <c r="K221" s="32"/>
    </row>
    <row r="222" spans="1:11" ht="12.75" customHeight="1">
      <c r="A222" s="73" t="s">
        <v>338</v>
      </c>
      <c r="B222" s="73" t="s">
        <v>405</v>
      </c>
      <c r="C222" s="73" t="s">
        <v>406</v>
      </c>
      <c r="D222" s="32">
        <v>1</v>
      </c>
      <c r="E222" s="73">
        <v>1</v>
      </c>
      <c r="F222" s="32"/>
      <c r="G222" s="32">
        <v>1</v>
      </c>
      <c r="H222" s="32"/>
      <c r="I222" s="32"/>
      <c r="J222" s="32"/>
      <c r="K222" s="32"/>
    </row>
    <row r="223" spans="1:11" ht="12.75" customHeight="1">
      <c r="A223" s="73" t="s">
        <v>338</v>
      </c>
      <c r="B223" s="73" t="s">
        <v>407</v>
      </c>
      <c r="C223" s="73" t="s">
        <v>408</v>
      </c>
      <c r="D223" s="32">
        <v>1</v>
      </c>
      <c r="E223" s="73">
        <v>1</v>
      </c>
      <c r="F223" s="32"/>
      <c r="G223" s="32">
        <v>1</v>
      </c>
      <c r="H223" s="32"/>
      <c r="I223" s="32"/>
      <c r="J223" s="32"/>
      <c r="K223" s="32"/>
    </row>
    <row r="224" spans="1:11" ht="12.75" customHeight="1">
      <c r="A224" s="73" t="s">
        <v>338</v>
      </c>
      <c r="B224" s="73" t="s">
        <v>553</v>
      </c>
      <c r="C224" s="73" t="s">
        <v>554</v>
      </c>
      <c r="D224" s="32">
        <v>3</v>
      </c>
      <c r="E224" s="73">
        <v>9</v>
      </c>
      <c r="F224" s="32"/>
      <c r="G224" s="32">
        <v>2</v>
      </c>
      <c r="H224" s="32"/>
      <c r="I224" s="32">
        <v>1</v>
      </c>
      <c r="J224" s="32"/>
      <c r="K224" s="32"/>
    </row>
    <row r="225" spans="1:11" ht="12.75" customHeight="1">
      <c r="A225" s="73" t="s">
        <v>338</v>
      </c>
      <c r="B225" s="73" t="s">
        <v>411</v>
      </c>
      <c r="C225" s="73" t="s">
        <v>412</v>
      </c>
      <c r="D225" s="32">
        <v>2</v>
      </c>
      <c r="E225" s="73">
        <v>8</v>
      </c>
      <c r="F225" s="32"/>
      <c r="G225" s="32">
        <v>1</v>
      </c>
      <c r="H225" s="32"/>
      <c r="I225" s="32">
        <v>1</v>
      </c>
      <c r="J225" s="32"/>
      <c r="K225" s="32"/>
    </row>
    <row r="226" spans="1:11" ht="12.75" customHeight="1">
      <c r="A226" s="73" t="s">
        <v>338</v>
      </c>
      <c r="B226" s="73" t="s">
        <v>413</v>
      </c>
      <c r="C226" s="73" t="s">
        <v>414</v>
      </c>
      <c r="D226" s="32">
        <v>2</v>
      </c>
      <c r="E226" s="73">
        <v>2</v>
      </c>
      <c r="F226" s="32"/>
      <c r="G226" s="32">
        <v>2</v>
      </c>
      <c r="H226" s="32"/>
      <c r="I226" s="32"/>
      <c r="J226" s="32"/>
      <c r="K226" s="32"/>
    </row>
    <row r="227" spans="1:11" ht="12.75" customHeight="1">
      <c r="A227" s="73" t="s">
        <v>338</v>
      </c>
      <c r="B227" s="73" t="s">
        <v>415</v>
      </c>
      <c r="C227" s="73" t="s">
        <v>555</v>
      </c>
      <c r="D227" s="32">
        <v>1</v>
      </c>
      <c r="E227" s="73">
        <v>7</v>
      </c>
      <c r="F227" s="32"/>
      <c r="G227" s="32"/>
      <c r="H227" s="32"/>
      <c r="I227" s="32">
        <v>1</v>
      </c>
      <c r="J227" s="32"/>
      <c r="K227" s="32"/>
    </row>
    <row r="228" spans="1:11" ht="12.75" customHeight="1">
      <c r="A228" s="73" t="s">
        <v>338</v>
      </c>
      <c r="B228" s="73" t="s">
        <v>422</v>
      </c>
      <c r="C228" s="73" t="s">
        <v>184</v>
      </c>
      <c r="D228" s="32">
        <v>1</v>
      </c>
      <c r="E228" s="73">
        <v>1</v>
      </c>
      <c r="F228" s="32"/>
      <c r="G228" s="32">
        <v>1</v>
      </c>
      <c r="H228" s="32"/>
      <c r="I228" s="32"/>
      <c r="J228" s="32"/>
      <c r="K228" s="32"/>
    </row>
    <row r="229" spans="1:11" ht="12.75" customHeight="1">
      <c r="A229" s="73" t="s">
        <v>338</v>
      </c>
      <c r="B229" s="73" t="s">
        <v>423</v>
      </c>
      <c r="C229" s="73" t="s">
        <v>184</v>
      </c>
      <c r="D229" s="32">
        <v>1</v>
      </c>
      <c r="E229" s="73">
        <v>1</v>
      </c>
      <c r="F229" s="32"/>
      <c r="G229" s="32">
        <v>1</v>
      </c>
      <c r="H229" s="32"/>
      <c r="I229" s="32"/>
      <c r="J229" s="32"/>
      <c r="K229" s="32"/>
    </row>
    <row r="230" spans="1:11" ht="12.75" customHeight="1">
      <c r="A230" s="73" t="s">
        <v>338</v>
      </c>
      <c r="B230" s="73" t="s">
        <v>425</v>
      </c>
      <c r="C230" s="73" t="s">
        <v>540</v>
      </c>
      <c r="D230" s="32">
        <v>1</v>
      </c>
      <c r="E230" s="73">
        <v>2</v>
      </c>
      <c r="F230" s="32"/>
      <c r="G230" s="32"/>
      <c r="H230" s="32">
        <v>1</v>
      </c>
      <c r="I230" s="32"/>
      <c r="J230" s="32"/>
      <c r="K230" s="32"/>
    </row>
    <row r="231" spans="1:11" ht="12.75" customHeight="1">
      <c r="A231" s="73" t="s">
        <v>338</v>
      </c>
      <c r="B231" s="73" t="s">
        <v>424</v>
      </c>
      <c r="C231" s="73" t="s">
        <v>540</v>
      </c>
      <c r="D231" s="28">
        <v>3</v>
      </c>
      <c r="E231" s="73">
        <v>5</v>
      </c>
      <c r="F231" s="32"/>
      <c r="G231" s="32">
        <v>1</v>
      </c>
      <c r="H231" s="32">
        <v>2</v>
      </c>
      <c r="I231" s="32"/>
      <c r="J231" s="32"/>
      <c r="K231" s="32"/>
    </row>
    <row r="232" spans="1:11" ht="12.75" customHeight="1">
      <c r="A232" s="76" t="s">
        <v>338</v>
      </c>
      <c r="B232" s="76" t="s">
        <v>426</v>
      </c>
      <c r="C232" s="76" t="s">
        <v>427</v>
      </c>
      <c r="D232" s="31">
        <v>3</v>
      </c>
      <c r="E232" s="76">
        <v>11</v>
      </c>
      <c r="F232" s="43"/>
      <c r="G232" s="43">
        <v>1</v>
      </c>
      <c r="H232" s="43"/>
      <c r="I232" s="43">
        <v>2</v>
      </c>
      <c r="J232" s="43"/>
      <c r="K232" s="43"/>
    </row>
    <row r="233" spans="1:11" ht="12.75" customHeight="1">
      <c r="A233" s="28"/>
      <c r="B233" s="29">
        <f>COUNTA(B188:B232)</f>
        <v>45</v>
      </c>
      <c r="C233" s="29"/>
      <c r="D233" s="29">
        <f>SUM(D188:D232)</f>
        <v>71</v>
      </c>
      <c r="E233" s="34">
        <f>SUM(E188:E232)</f>
        <v>278</v>
      </c>
      <c r="F233" s="32"/>
      <c r="G233" s="29">
        <f>SUM(G188:G232)</f>
        <v>27</v>
      </c>
      <c r="H233" s="29">
        <f>SUM(H188:H232)</f>
        <v>24</v>
      </c>
      <c r="I233" s="29">
        <f>SUM(I188:I232)</f>
        <v>16</v>
      </c>
      <c r="J233" s="29">
        <f>SUM(J188:J232)</f>
        <v>3</v>
      </c>
      <c r="K233" s="29">
        <f>SUM(K188:K232)</f>
        <v>1</v>
      </c>
    </row>
    <row r="234" spans="1:11" ht="12.75" customHeight="1">
      <c r="A234" s="28"/>
      <c r="B234" s="28"/>
      <c r="C234" s="28"/>
      <c r="D234" s="32"/>
      <c r="E234" s="70"/>
      <c r="F234" s="32"/>
      <c r="G234" s="32"/>
      <c r="H234" s="32"/>
      <c r="I234" s="32"/>
      <c r="J234" s="32"/>
      <c r="K234" s="32"/>
    </row>
    <row r="235" spans="1:11" ht="12.75" customHeight="1">
      <c r="A235" s="73" t="s">
        <v>428</v>
      </c>
      <c r="B235" s="73" t="s">
        <v>429</v>
      </c>
      <c r="C235" s="73" t="s">
        <v>541</v>
      </c>
      <c r="D235" s="32">
        <v>20</v>
      </c>
      <c r="E235" s="70">
        <v>26</v>
      </c>
      <c r="F235" s="32"/>
      <c r="G235" s="32">
        <v>14</v>
      </c>
      <c r="H235" s="32">
        <v>6</v>
      </c>
      <c r="I235" s="32"/>
      <c r="J235" s="32"/>
      <c r="K235" s="32"/>
    </row>
    <row r="236" spans="1:11" ht="12.75" customHeight="1">
      <c r="A236" s="73" t="s">
        <v>428</v>
      </c>
      <c r="B236" s="73" t="s">
        <v>430</v>
      </c>
      <c r="C236" s="73" t="s">
        <v>541</v>
      </c>
      <c r="D236" s="32">
        <v>17</v>
      </c>
      <c r="E236" s="70">
        <v>29</v>
      </c>
      <c r="F236" s="32"/>
      <c r="G236" s="32">
        <v>10</v>
      </c>
      <c r="H236" s="32">
        <v>4</v>
      </c>
      <c r="I236" s="32">
        <v>3</v>
      </c>
      <c r="J236" s="32"/>
      <c r="K236" s="32"/>
    </row>
    <row r="237" spans="1:11" ht="12.75" customHeight="1">
      <c r="A237" s="73" t="s">
        <v>428</v>
      </c>
      <c r="B237" s="73" t="s">
        <v>431</v>
      </c>
      <c r="C237" s="73" t="s">
        <v>556</v>
      </c>
      <c r="D237" s="32">
        <v>7</v>
      </c>
      <c r="E237" s="70">
        <v>8</v>
      </c>
      <c r="F237" s="32"/>
      <c r="G237" s="32">
        <v>6</v>
      </c>
      <c r="H237" s="32">
        <v>1</v>
      </c>
      <c r="I237" s="32"/>
      <c r="J237" s="32"/>
      <c r="K237" s="32"/>
    </row>
    <row r="238" spans="1:11" ht="12.75" customHeight="1">
      <c r="A238" s="73" t="s">
        <v>428</v>
      </c>
      <c r="B238" s="73" t="s">
        <v>434</v>
      </c>
      <c r="C238" s="73" t="s">
        <v>435</v>
      </c>
      <c r="D238" s="32">
        <v>11</v>
      </c>
      <c r="E238" s="70">
        <v>18</v>
      </c>
      <c r="F238" s="32"/>
      <c r="G238" s="32">
        <v>8</v>
      </c>
      <c r="H238" s="32">
        <v>2</v>
      </c>
      <c r="I238" s="32">
        <v>1</v>
      </c>
      <c r="J238" s="32"/>
      <c r="K238" s="32"/>
    </row>
    <row r="239" spans="1:11" ht="12.75" customHeight="1">
      <c r="A239" s="73" t="s">
        <v>428</v>
      </c>
      <c r="B239" s="73" t="s">
        <v>432</v>
      </c>
      <c r="C239" s="73" t="s">
        <v>435</v>
      </c>
      <c r="D239" s="32">
        <v>11</v>
      </c>
      <c r="E239" s="70">
        <v>18</v>
      </c>
      <c r="F239" s="32"/>
      <c r="G239" s="32">
        <v>8</v>
      </c>
      <c r="H239" s="32">
        <v>2</v>
      </c>
      <c r="I239" s="32">
        <v>1</v>
      </c>
      <c r="J239" s="32"/>
      <c r="K239" s="32"/>
    </row>
    <row r="240" spans="1:11" ht="12.75" customHeight="1">
      <c r="A240" s="73" t="s">
        <v>428</v>
      </c>
      <c r="B240" s="73" t="s">
        <v>433</v>
      </c>
      <c r="C240" s="73" t="s">
        <v>435</v>
      </c>
      <c r="D240" s="32">
        <v>11</v>
      </c>
      <c r="E240" s="70">
        <v>18</v>
      </c>
      <c r="F240" s="32"/>
      <c r="G240" s="32">
        <v>8</v>
      </c>
      <c r="H240" s="32">
        <v>2</v>
      </c>
      <c r="I240" s="32">
        <v>1</v>
      </c>
      <c r="J240" s="32"/>
      <c r="K240" s="32"/>
    </row>
    <row r="241" spans="1:11" ht="12.75" customHeight="1">
      <c r="A241" s="73" t="s">
        <v>428</v>
      </c>
      <c r="B241" s="73" t="s">
        <v>436</v>
      </c>
      <c r="C241" s="73" t="s">
        <v>437</v>
      </c>
      <c r="D241" s="32">
        <v>2</v>
      </c>
      <c r="E241" s="70">
        <v>13</v>
      </c>
      <c r="F241" s="32"/>
      <c r="G241" s="32"/>
      <c r="H241" s="32"/>
      <c r="I241" s="32">
        <v>2</v>
      </c>
      <c r="J241" s="32"/>
      <c r="K241" s="32"/>
    </row>
    <row r="242" spans="1:11" ht="12.75" customHeight="1">
      <c r="A242" s="73" t="s">
        <v>428</v>
      </c>
      <c r="B242" s="73" t="s">
        <v>438</v>
      </c>
      <c r="C242" s="73" t="s">
        <v>439</v>
      </c>
      <c r="D242" s="32">
        <v>2</v>
      </c>
      <c r="E242" s="70">
        <v>11</v>
      </c>
      <c r="F242" s="32"/>
      <c r="G242" s="32"/>
      <c r="H242" s="32"/>
      <c r="I242" s="32">
        <v>2</v>
      </c>
      <c r="J242" s="32"/>
      <c r="K242" s="32"/>
    </row>
    <row r="243" spans="1:11" ht="12.75" customHeight="1">
      <c r="A243" s="73" t="s">
        <v>428</v>
      </c>
      <c r="B243" s="73" t="s">
        <v>220</v>
      </c>
      <c r="C243" s="73" t="s">
        <v>221</v>
      </c>
      <c r="D243" s="32">
        <v>3</v>
      </c>
      <c r="E243" s="70">
        <v>18</v>
      </c>
      <c r="F243" s="32"/>
      <c r="G243" s="32"/>
      <c r="H243" s="32"/>
      <c r="I243" s="32">
        <v>3</v>
      </c>
      <c r="J243" s="32"/>
      <c r="K243" s="32"/>
    </row>
    <row r="244" spans="1:11" ht="12.75" customHeight="1">
      <c r="A244" s="73" t="s">
        <v>428</v>
      </c>
      <c r="B244" s="73" t="s">
        <v>440</v>
      </c>
      <c r="C244" s="73" t="s">
        <v>441</v>
      </c>
      <c r="D244" s="32">
        <v>5</v>
      </c>
      <c r="E244" s="70">
        <v>6</v>
      </c>
      <c r="F244" s="32"/>
      <c r="G244" s="32">
        <v>4</v>
      </c>
      <c r="H244" s="32">
        <v>1</v>
      </c>
      <c r="I244" s="32"/>
      <c r="J244" s="32"/>
      <c r="K244" s="32"/>
    </row>
    <row r="245" spans="1:11" ht="12.75" customHeight="1">
      <c r="A245" s="73" t="s">
        <v>428</v>
      </c>
      <c r="B245" s="73" t="s">
        <v>442</v>
      </c>
      <c r="C245" s="73" t="s">
        <v>443</v>
      </c>
      <c r="D245" s="32">
        <v>1</v>
      </c>
      <c r="E245" s="70">
        <v>1</v>
      </c>
      <c r="F245" s="32"/>
      <c r="G245" s="32">
        <v>1</v>
      </c>
      <c r="H245" s="32"/>
      <c r="I245" s="32"/>
      <c r="J245" s="32"/>
      <c r="K245" s="32"/>
    </row>
    <row r="246" spans="1:11" ht="12.75" customHeight="1">
      <c r="A246" s="73" t="s">
        <v>428</v>
      </c>
      <c r="B246" s="73" t="s">
        <v>237</v>
      </c>
      <c r="C246" s="73" t="s">
        <v>238</v>
      </c>
      <c r="D246" s="32">
        <v>3</v>
      </c>
      <c r="E246" s="70">
        <v>19</v>
      </c>
      <c r="F246" s="32"/>
      <c r="G246" s="32"/>
      <c r="H246" s="32"/>
      <c r="I246" s="32">
        <v>3</v>
      </c>
      <c r="J246" s="32"/>
      <c r="K246" s="32"/>
    </row>
    <row r="247" spans="1:11" ht="12.75" customHeight="1">
      <c r="A247" s="73" t="s">
        <v>428</v>
      </c>
      <c r="B247" s="73" t="s">
        <v>444</v>
      </c>
      <c r="C247" s="73" t="s">
        <v>445</v>
      </c>
      <c r="D247" s="32">
        <v>2</v>
      </c>
      <c r="E247" s="70">
        <v>4</v>
      </c>
      <c r="F247" s="32"/>
      <c r="G247" s="32">
        <v>1</v>
      </c>
      <c r="H247" s="32"/>
      <c r="I247" s="32">
        <v>1</v>
      </c>
      <c r="J247" s="32"/>
      <c r="K247" s="32"/>
    </row>
    <row r="248" spans="1:11" ht="12.75" customHeight="1">
      <c r="A248" s="73" t="s">
        <v>428</v>
      </c>
      <c r="B248" s="73" t="s">
        <v>241</v>
      </c>
      <c r="C248" s="73" t="s">
        <v>557</v>
      </c>
      <c r="D248" s="32">
        <v>1</v>
      </c>
      <c r="E248" s="70">
        <v>3</v>
      </c>
      <c r="F248" s="32"/>
      <c r="G248" s="32"/>
      <c r="H248" s="32"/>
      <c r="I248" s="32">
        <v>1</v>
      </c>
      <c r="J248" s="32"/>
      <c r="K248" s="32"/>
    </row>
    <row r="249" spans="1:11" ht="12.75" customHeight="1">
      <c r="A249" s="73" t="s">
        <v>428</v>
      </c>
      <c r="B249" s="73" t="s">
        <v>243</v>
      </c>
      <c r="C249" s="73" t="s">
        <v>557</v>
      </c>
      <c r="D249" s="32">
        <v>1</v>
      </c>
      <c r="E249" s="70">
        <v>3</v>
      </c>
      <c r="F249" s="32"/>
      <c r="G249" s="32"/>
      <c r="H249" s="32"/>
      <c r="I249" s="32">
        <v>1</v>
      </c>
      <c r="J249" s="32"/>
      <c r="K249" s="32"/>
    </row>
    <row r="250" spans="1:11" ht="12.75" customHeight="1">
      <c r="A250" s="73" t="s">
        <v>428</v>
      </c>
      <c r="B250" s="73" t="s">
        <v>242</v>
      </c>
      <c r="C250" s="73" t="s">
        <v>557</v>
      </c>
      <c r="D250" s="32">
        <v>1</v>
      </c>
      <c r="E250" s="70">
        <v>3</v>
      </c>
      <c r="F250" s="32"/>
      <c r="G250" s="32"/>
      <c r="H250" s="32"/>
      <c r="I250" s="32">
        <v>1</v>
      </c>
      <c r="J250" s="32"/>
      <c r="K250" s="32"/>
    </row>
    <row r="251" spans="1:11" ht="12.75" customHeight="1">
      <c r="A251" s="73" t="s">
        <v>428</v>
      </c>
      <c r="B251" s="73" t="s">
        <v>244</v>
      </c>
      <c r="C251" s="73" t="s">
        <v>557</v>
      </c>
      <c r="D251" s="32">
        <v>1</v>
      </c>
      <c r="E251" s="70">
        <v>3</v>
      </c>
      <c r="F251" s="32"/>
      <c r="G251" s="32"/>
      <c r="H251" s="32"/>
      <c r="I251" s="32">
        <v>1</v>
      </c>
      <c r="J251" s="32"/>
      <c r="K251" s="32"/>
    </row>
    <row r="252" spans="1:11" ht="12.75" customHeight="1">
      <c r="A252" s="73" t="s">
        <v>428</v>
      </c>
      <c r="B252" s="73" t="s">
        <v>446</v>
      </c>
      <c r="C252" s="73" t="s">
        <v>447</v>
      </c>
      <c r="D252" s="32">
        <v>1</v>
      </c>
      <c r="E252" s="70">
        <v>1</v>
      </c>
      <c r="F252" s="32"/>
      <c r="G252" s="32">
        <v>1</v>
      </c>
      <c r="H252" s="32"/>
      <c r="I252" s="32"/>
      <c r="J252" s="32"/>
      <c r="K252" s="32"/>
    </row>
    <row r="253" spans="1:11" ht="12.75" customHeight="1">
      <c r="A253" s="73" t="s">
        <v>428</v>
      </c>
      <c r="B253" s="73" t="s">
        <v>250</v>
      </c>
      <c r="C253" s="73" t="s">
        <v>251</v>
      </c>
      <c r="D253" s="32">
        <v>3</v>
      </c>
      <c r="E253" s="70">
        <v>12</v>
      </c>
      <c r="F253" s="32"/>
      <c r="G253" s="32">
        <v>1</v>
      </c>
      <c r="H253" s="32"/>
      <c r="I253" s="32">
        <v>2</v>
      </c>
      <c r="J253" s="32"/>
      <c r="K253" s="32"/>
    </row>
    <row r="254" spans="1:11" ht="12.75" customHeight="1">
      <c r="A254" s="73" t="s">
        <v>428</v>
      </c>
      <c r="B254" s="73" t="s">
        <v>448</v>
      </c>
      <c r="C254" s="73" t="s">
        <v>449</v>
      </c>
      <c r="D254" s="32">
        <v>17</v>
      </c>
      <c r="E254" s="70">
        <v>38</v>
      </c>
      <c r="F254" s="32"/>
      <c r="G254" s="32">
        <v>7</v>
      </c>
      <c r="H254" s="32">
        <v>5</v>
      </c>
      <c r="I254" s="32">
        <v>4</v>
      </c>
      <c r="J254" s="32">
        <v>1</v>
      </c>
      <c r="K254" s="32"/>
    </row>
    <row r="255" spans="1:11" ht="12.75" customHeight="1">
      <c r="A255" s="73" t="s">
        <v>428</v>
      </c>
      <c r="B255" s="73" t="s">
        <v>266</v>
      </c>
      <c r="C255" s="73" t="s">
        <v>267</v>
      </c>
      <c r="D255" s="32">
        <v>1</v>
      </c>
      <c r="E255" s="70">
        <v>4</v>
      </c>
      <c r="F255" s="32"/>
      <c r="G255" s="32"/>
      <c r="H255" s="32"/>
      <c r="I255" s="32">
        <v>1</v>
      </c>
      <c r="J255" s="32"/>
      <c r="K255" s="32"/>
    </row>
    <row r="256" spans="1:11" ht="12.75" customHeight="1">
      <c r="A256" s="76" t="s">
        <v>428</v>
      </c>
      <c r="B256" s="76" t="s">
        <v>270</v>
      </c>
      <c r="C256" s="76" t="s">
        <v>271</v>
      </c>
      <c r="D256" s="43">
        <v>3</v>
      </c>
      <c r="E256" s="71">
        <v>20</v>
      </c>
      <c r="F256" s="43"/>
      <c r="G256" s="43"/>
      <c r="H256" s="43">
        <v>1</v>
      </c>
      <c r="I256" s="43">
        <v>1</v>
      </c>
      <c r="J256" s="43">
        <v>1</v>
      </c>
      <c r="K256" s="43"/>
    </row>
    <row r="257" spans="1:11" ht="12.75" customHeight="1">
      <c r="A257" s="28"/>
      <c r="B257" s="29">
        <f>COUNTA(B235:B256)</f>
        <v>22</v>
      </c>
      <c r="C257" s="29"/>
      <c r="D257" s="29">
        <f>SUM(D235:D256)</f>
        <v>124</v>
      </c>
      <c r="E257" s="34">
        <f>SUM(E235:E256)</f>
        <v>276</v>
      </c>
      <c r="F257" s="32"/>
      <c r="G257" s="29">
        <f>SUM(G235:G256)</f>
        <v>69</v>
      </c>
      <c r="H257" s="29">
        <f>SUM(H235:H256)</f>
        <v>24</v>
      </c>
      <c r="I257" s="29">
        <f>SUM(I235:I256)</f>
        <v>29</v>
      </c>
      <c r="J257" s="29">
        <f>SUM(J235:J256)</f>
        <v>2</v>
      </c>
      <c r="K257" s="29">
        <f>SUM(K235:K256)</f>
        <v>0</v>
      </c>
    </row>
    <row r="258" spans="1:11" ht="12.75" customHeight="1">
      <c r="A258" s="28"/>
      <c r="B258" s="28"/>
      <c r="C258" s="28"/>
      <c r="D258" s="32"/>
      <c r="E258" s="70"/>
      <c r="F258" s="32"/>
      <c r="G258" s="32"/>
      <c r="H258" s="32"/>
      <c r="I258" s="32"/>
      <c r="J258" s="32"/>
      <c r="K258" s="32"/>
    </row>
    <row r="259" spans="1:11" ht="12.75" customHeight="1">
      <c r="A259" s="29" t="s">
        <v>525</v>
      </c>
      <c r="B259" s="39">
        <f>B81+B103+B109+B148+B164+B186+B233+B257</f>
        <v>240</v>
      </c>
      <c r="C259" s="33"/>
      <c r="D259" s="39">
        <f>D81+D103+D109+D148+D164+D186+D233+D257</f>
        <v>585</v>
      </c>
      <c r="E259" s="65">
        <f>E81+E103+E109+E148+E164+E186+E233+E257</f>
        <v>1920</v>
      </c>
      <c r="F259" s="32"/>
      <c r="G259" s="39">
        <f>G81+G103+G109+G148+G164+G186+G233+G257</f>
        <v>298</v>
      </c>
      <c r="H259" s="39">
        <f>H81+H103+H109+H148+H164+H186+H233+H257</f>
        <v>132</v>
      </c>
      <c r="I259" s="39">
        <f>I81+I103+I109+I148+I164+I186+I233+I257</f>
        <v>124</v>
      </c>
      <c r="J259" s="39">
        <f>J81+J103+J109+J148+J164+J186+J233+J257</f>
        <v>26</v>
      </c>
      <c r="K259" s="39">
        <f>K81+K103+K109+K148+K164+K186+K233+K257</f>
        <v>5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Massachusetts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48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0" customFormat="1" ht="9" customHeight="1">
      <c r="B1" s="134" t="s">
        <v>510</v>
      </c>
      <c r="C1" s="134"/>
      <c r="D1" s="42"/>
      <c r="E1" s="46"/>
      <c r="F1" s="42"/>
      <c r="G1" s="133" t="s">
        <v>512</v>
      </c>
      <c r="H1" s="133"/>
      <c r="I1" s="133"/>
      <c r="J1" s="42"/>
      <c r="K1" s="134" t="s">
        <v>521</v>
      </c>
      <c r="L1" s="134"/>
    </row>
    <row r="2" spans="1:12" s="44" customFormat="1" ht="48.75" customHeight="1">
      <c r="A2" s="91" t="s">
        <v>480</v>
      </c>
      <c r="B2" s="91" t="s">
        <v>481</v>
      </c>
      <c r="C2" s="91" t="s">
        <v>470</v>
      </c>
      <c r="D2" s="91"/>
      <c r="E2" s="117" t="s">
        <v>511</v>
      </c>
      <c r="F2" s="91"/>
      <c r="G2" s="91" t="s">
        <v>559</v>
      </c>
      <c r="H2" s="91" t="s">
        <v>482</v>
      </c>
      <c r="I2" s="91" t="s">
        <v>483</v>
      </c>
      <c r="J2" s="91"/>
      <c r="K2" s="91" t="s">
        <v>484</v>
      </c>
      <c r="L2" s="91" t="s">
        <v>485</v>
      </c>
    </row>
    <row r="3" spans="1:12" s="27" customFormat="1" ht="12.75" customHeight="1">
      <c r="A3" s="75" t="s">
        <v>4</v>
      </c>
      <c r="B3" s="75" t="s">
        <v>5</v>
      </c>
      <c r="C3" s="75" t="s">
        <v>6</v>
      </c>
      <c r="D3" s="75"/>
      <c r="E3" s="75">
        <v>109</v>
      </c>
      <c r="F3" s="66"/>
      <c r="G3" s="42" t="s">
        <v>516</v>
      </c>
      <c r="H3" s="52">
        <v>2</v>
      </c>
      <c r="I3" s="51">
        <f aca="true" t="shared" si="0" ref="I3:I12">H3/E3</f>
        <v>0.01834862385321101</v>
      </c>
      <c r="J3" s="42"/>
      <c r="K3" s="52">
        <f aca="true" t="shared" si="1" ref="K3:K12">E3-H3</f>
        <v>107</v>
      </c>
      <c r="L3" s="51">
        <f aca="true" t="shared" si="2" ref="L3:L12">K3/E3</f>
        <v>0.981651376146789</v>
      </c>
    </row>
    <row r="4" spans="1:12" s="27" customFormat="1" ht="12.75" customHeight="1">
      <c r="A4" s="75" t="s">
        <v>4</v>
      </c>
      <c r="B4" s="75" t="s">
        <v>7</v>
      </c>
      <c r="C4" s="75" t="s">
        <v>8</v>
      </c>
      <c r="D4" s="75"/>
      <c r="E4" s="75">
        <v>109</v>
      </c>
      <c r="F4" s="66"/>
      <c r="G4" s="42" t="s">
        <v>516</v>
      </c>
      <c r="H4" s="52">
        <v>7</v>
      </c>
      <c r="I4" s="51">
        <f t="shared" si="0"/>
        <v>0.06422018348623854</v>
      </c>
      <c r="J4" s="42"/>
      <c r="K4" s="52">
        <f t="shared" si="1"/>
        <v>102</v>
      </c>
      <c r="L4" s="51">
        <f t="shared" si="2"/>
        <v>0.9357798165137615</v>
      </c>
    </row>
    <row r="5" spans="1:12" s="27" customFormat="1" ht="12.75" customHeight="1">
      <c r="A5" s="75" t="s">
        <v>4</v>
      </c>
      <c r="B5" s="75" t="s">
        <v>9</v>
      </c>
      <c r="C5" s="75" t="s">
        <v>10</v>
      </c>
      <c r="D5" s="75"/>
      <c r="E5" s="75">
        <v>109</v>
      </c>
      <c r="F5" s="66"/>
      <c r="G5" s="42" t="s">
        <v>516</v>
      </c>
      <c r="H5" s="52">
        <v>3</v>
      </c>
      <c r="I5" s="51">
        <f t="shared" si="0"/>
        <v>0.027522935779816515</v>
      </c>
      <c r="J5" s="42"/>
      <c r="K5" s="52">
        <f t="shared" si="1"/>
        <v>106</v>
      </c>
      <c r="L5" s="51">
        <f t="shared" si="2"/>
        <v>0.9724770642201835</v>
      </c>
    </row>
    <row r="6" spans="1:12" s="27" customFormat="1" ht="12.75" customHeight="1">
      <c r="A6" s="75" t="s">
        <v>4</v>
      </c>
      <c r="B6" s="75" t="s">
        <v>11</v>
      </c>
      <c r="C6" s="75" t="s">
        <v>12</v>
      </c>
      <c r="D6" s="75"/>
      <c r="E6" s="75">
        <v>109</v>
      </c>
      <c r="F6" s="66"/>
      <c r="G6" s="42" t="s">
        <v>516</v>
      </c>
      <c r="H6" s="52">
        <v>12</v>
      </c>
      <c r="I6" s="51">
        <f t="shared" si="0"/>
        <v>0.11009174311926606</v>
      </c>
      <c r="J6" s="42"/>
      <c r="K6" s="52">
        <f t="shared" si="1"/>
        <v>97</v>
      </c>
      <c r="L6" s="51">
        <f t="shared" si="2"/>
        <v>0.8899082568807339</v>
      </c>
    </row>
    <row r="7" spans="1:12" s="27" customFormat="1" ht="12.75" customHeight="1">
      <c r="A7" s="75" t="s">
        <v>4</v>
      </c>
      <c r="B7" s="75" t="s">
        <v>13</v>
      </c>
      <c r="C7" s="75" t="s">
        <v>14</v>
      </c>
      <c r="D7" s="75"/>
      <c r="E7" s="75">
        <v>109</v>
      </c>
      <c r="F7" s="66"/>
      <c r="G7" s="42" t="s">
        <v>516</v>
      </c>
      <c r="H7" s="52">
        <v>18</v>
      </c>
      <c r="I7" s="51">
        <f t="shared" si="0"/>
        <v>0.1651376146788991</v>
      </c>
      <c r="J7" s="42"/>
      <c r="K7" s="52">
        <f t="shared" si="1"/>
        <v>91</v>
      </c>
      <c r="L7" s="51">
        <f t="shared" si="2"/>
        <v>0.8348623853211009</v>
      </c>
    </row>
    <row r="8" spans="1:12" s="27" customFormat="1" ht="12.75" customHeight="1">
      <c r="A8" s="41" t="s">
        <v>4</v>
      </c>
      <c r="B8" s="41" t="s">
        <v>560</v>
      </c>
      <c r="C8" s="41" t="s">
        <v>561</v>
      </c>
      <c r="D8" s="75"/>
      <c r="E8" s="75">
        <v>109</v>
      </c>
      <c r="F8" s="66"/>
      <c r="G8" s="42"/>
      <c r="H8" s="52"/>
      <c r="I8" s="51">
        <f t="shared" si="0"/>
        <v>0</v>
      </c>
      <c r="J8" s="42"/>
      <c r="K8" s="52">
        <f t="shared" si="1"/>
        <v>109</v>
      </c>
      <c r="L8" s="51">
        <f t="shared" si="2"/>
        <v>1</v>
      </c>
    </row>
    <row r="9" spans="1:12" s="27" customFormat="1" ht="12.75" customHeight="1">
      <c r="A9" s="41" t="s">
        <v>4</v>
      </c>
      <c r="B9" s="41" t="s">
        <v>774</v>
      </c>
      <c r="C9" s="41" t="s">
        <v>1278</v>
      </c>
      <c r="D9" s="75"/>
      <c r="E9" s="75">
        <v>109</v>
      </c>
      <c r="F9" s="66"/>
      <c r="G9" s="42"/>
      <c r="H9" s="52"/>
      <c r="I9" s="51">
        <f t="shared" si="0"/>
        <v>0</v>
      </c>
      <c r="J9" s="42"/>
      <c r="K9" s="52">
        <f t="shared" si="1"/>
        <v>109</v>
      </c>
      <c r="L9" s="51">
        <f t="shared" si="2"/>
        <v>1</v>
      </c>
    </row>
    <row r="10" spans="1:12" s="27" customFormat="1" ht="12.75" customHeight="1">
      <c r="A10" s="41" t="s">
        <v>4</v>
      </c>
      <c r="B10" s="41" t="s">
        <v>562</v>
      </c>
      <c r="C10" s="41" t="s">
        <v>563</v>
      </c>
      <c r="D10" s="75"/>
      <c r="E10" s="75">
        <v>109</v>
      </c>
      <c r="F10" s="66"/>
      <c r="G10" s="42"/>
      <c r="H10" s="52"/>
      <c r="I10" s="51">
        <f t="shared" si="0"/>
        <v>0</v>
      </c>
      <c r="J10" s="42"/>
      <c r="K10" s="52">
        <f t="shared" si="1"/>
        <v>109</v>
      </c>
      <c r="L10" s="51">
        <f t="shared" si="2"/>
        <v>1</v>
      </c>
    </row>
    <row r="11" spans="1:12" s="27" customFormat="1" ht="12.75" customHeight="1">
      <c r="A11" s="75" t="s">
        <v>4</v>
      </c>
      <c r="B11" s="75" t="s">
        <v>16</v>
      </c>
      <c r="C11" s="75" t="s">
        <v>17</v>
      </c>
      <c r="D11" s="75"/>
      <c r="E11" s="75">
        <v>109</v>
      </c>
      <c r="F11" s="66"/>
      <c r="G11" s="42" t="s">
        <v>516</v>
      </c>
      <c r="H11" s="52">
        <v>2</v>
      </c>
      <c r="I11" s="51">
        <f t="shared" si="0"/>
        <v>0.01834862385321101</v>
      </c>
      <c r="J11" s="42"/>
      <c r="K11" s="52">
        <f t="shared" si="1"/>
        <v>107</v>
      </c>
      <c r="L11" s="51">
        <f t="shared" si="2"/>
        <v>0.981651376146789</v>
      </c>
    </row>
    <row r="12" spans="1:12" s="27" customFormat="1" ht="12.75" customHeight="1">
      <c r="A12" s="75" t="s">
        <v>4</v>
      </c>
      <c r="B12" s="75" t="s">
        <v>18</v>
      </c>
      <c r="C12" s="75" t="s">
        <v>19</v>
      </c>
      <c r="D12" s="75"/>
      <c r="E12" s="75">
        <v>109</v>
      </c>
      <c r="F12" s="66"/>
      <c r="G12" s="42" t="s">
        <v>516</v>
      </c>
      <c r="H12" s="52">
        <v>16</v>
      </c>
      <c r="I12" s="51">
        <f t="shared" si="0"/>
        <v>0.14678899082568808</v>
      </c>
      <c r="J12" s="42"/>
      <c r="K12" s="52">
        <f t="shared" si="1"/>
        <v>93</v>
      </c>
      <c r="L12" s="51">
        <f t="shared" si="2"/>
        <v>0.8532110091743119</v>
      </c>
    </row>
    <row r="13" spans="1:12" s="27" customFormat="1" ht="12.75" customHeight="1">
      <c r="A13" s="41" t="s">
        <v>4</v>
      </c>
      <c r="B13" s="41" t="s">
        <v>565</v>
      </c>
      <c r="C13" s="41" t="s">
        <v>19</v>
      </c>
      <c r="D13" s="75"/>
      <c r="E13" s="75">
        <v>109</v>
      </c>
      <c r="F13" s="66"/>
      <c r="G13" s="42"/>
      <c r="H13" s="52"/>
      <c r="I13" s="51">
        <f aca="true" t="shared" si="3" ref="I13:I18">H13/E13</f>
        <v>0</v>
      </c>
      <c r="J13" s="42"/>
      <c r="K13" s="52">
        <f aca="true" t="shared" si="4" ref="K13:K18">E13-H13</f>
        <v>109</v>
      </c>
      <c r="L13" s="51">
        <f aca="true" t="shared" si="5" ref="L13:L18">K13/E13</f>
        <v>1</v>
      </c>
    </row>
    <row r="14" spans="1:12" s="27" customFormat="1" ht="12.75" customHeight="1">
      <c r="A14" s="41" t="s">
        <v>4</v>
      </c>
      <c r="B14" s="41" t="s">
        <v>566</v>
      </c>
      <c r="C14" s="41" t="s">
        <v>567</v>
      </c>
      <c r="D14" s="75"/>
      <c r="E14" s="75">
        <v>109</v>
      </c>
      <c r="F14" s="66"/>
      <c r="G14" s="42"/>
      <c r="H14" s="52"/>
      <c r="I14" s="51">
        <f t="shared" si="3"/>
        <v>0</v>
      </c>
      <c r="J14" s="42"/>
      <c r="K14" s="52">
        <f t="shared" si="4"/>
        <v>109</v>
      </c>
      <c r="L14" s="51">
        <f t="shared" si="5"/>
        <v>1</v>
      </c>
    </row>
    <row r="15" spans="1:12" s="27" customFormat="1" ht="12.75" customHeight="1">
      <c r="A15" s="41" t="s">
        <v>4</v>
      </c>
      <c r="B15" s="41" t="s">
        <v>568</v>
      </c>
      <c r="C15" s="41" t="s">
        <v>569</v>
      </c>
      <c r="D15" s="75"/>
      <c r="E15" s="75">
        <v>109</v>
      </c>
      <c r="F15" s="66"/>
      <c r="G15" s="42"/>
      <c r="H15" s="52"/>
      <c r="I15" s="51">
        <f t="shared" si="3"/>
        <v>0</v>
      </c>
      <c r="J15" s="42"/>
      <c r="K15" s="52">
        <f t="shared" si="4"/>
        <v>109</v>
      </c>
      <c r="L15" s="51">
        <f t="shared" si="5"/>
        <v>1</v>
      </c>
    </row>
    <row r="16" spans="1:12" s="27" customFormat="1" ht="12.75" customHeight="1">
      <c r="A16" s="41" t="s">
        <v>4</v>
      </c>
      <c r="B16" s="41" t="s">
        <v>570</v>
      </c>
      <c r="C16" s="41" t="s">
        <v>571</v>
      </c>
      <c r="D16" s="75"/>
      <c r="E16" s="75">
        <v>109</v>
      </c>
      <c r="F16" s="66"/>
      <c r="G16" s="42"/>
      <c r="H16" s="52"/>
      <c r="I16" s="51">
        <f t="shared" si="3"/>
        <v>0</v>
      </c>
      <c r="J16" s="42"/>
      <c r="K16" s="52">
        <f t="shared" si="4"/>
        <v>109</v>
      </c>
      <c r="L16" s="51">
        <f t="shared" si="5"/>
        <v>1</v>
      </c>
    </row>
    <row r="17" spans="1:12" s="27" customFormat="1" ht="12.75" customHeight="1">
      <c r="A17" s="41" t="s">
        <v>4</v>
      </c>
      <c r="B17" s="41" t="s">
        <v>572</v>
      </c>
      <c r="C17" s="41" t="s">
        <v>573</v>
      </c>
      <c r="D17" s="75"/>
      <c r="E17" s="75">
        <v>109</v>
      </c>
      <c r="F17" s="66"/>
      <c r="G17" s="42"/>
      <c r="H17" s="52"/>
      <c r="I17" s="51">
        <f t="shared" si="3"/>
        <v>0</v>
      </c>
      <c r="J17" s="42"/>
      <c r="K17" s="52">
        <f t="shared" si="4"/>
        <v>109</v>
      </c>
      <c r="L17" s="51">
        <f t="shared" si="5"/>
        <v>1</v>
      </c>
    </row>
    <row r="18" spans="1:12" s="27" customFormat="1" ht="12.75" customHeight="1">
      <c r="A18" s="41" t="s">
        <v>4</v>
      </c>
      <c r="B18" s="41" t="s">
        <v>574</v>
      </c>
      <c r="C18" s="41" t="s">
        <v>575</v>
      </c>
      <c r="D18" s="75"/>
      <c r="E18" s="75">
        <v>109</v>
      </c>
      <c r="F18" s="66"/>
      <c r="G18" s="42"/>
      <c r="H18" s="52"/>
      <c r="I18" s="51">
        <f t="shared" si="3"/>
        <v>0</v>
      </c>
      <c r="J18" s="42"/>
      <c r="K18" s="52">
        <f t="shared" si="4"/>
        <v>109</v>
      </c>
      <c r="L18" s="51">
        <f t="shared" si="5"/>
        <v>1</v>
      </c>
    </row>
    <row r="19" spans="1:12" s="27" customFormat="1" ht="12.75" customHeight="1">
      <c r="A19" s="75" t="s">
        <v>4</v>
      </c>
      <c r="B19" s="75" t="s">
        <v>20</v>
      </c>
      <c r="C19" s="75" t="s">
        <v>21</v>
      </c>
      <c r="D19" s="75"/>
      <c r="E19" s="75">
        <v>109</v>
      </c>
      <c r="F19" s="66"/>
      <c r="G19" s="42" t="s">
        <v>516</v>
      </c>
      <c r="H19" s="52">
        <v>1</v>
      </c>
      <c r="I19" s="51">
        <f aca="true" t="shared" si="6" ref="I19:I28">H19/E19</f>
        <v>0.009174311926605505</v>
      </c>
      <c r="J19" s="42"/>
      <c r="K19" s="52">
        <f aca="true" t="shared" si="7" ref="K19:K28">E19-H19</f>
        <v>108</v>
      </c>
      <c r="L19" s="51">
        <f aca="true" t="shared" si="8" ref="L19:L28">K19/E19</f>
        <v>0.9908256880733946</v>
      </c>
    </row>
    <row r="20" spans="1:12" s="27" customFormat="1" ht="12.75" customHeight="1">
      <c r="A20" s="75" t="s">
        <v>4</v>
      </c>
      <c r="B20" s="75" t="s">
        <v>22</v>
      </c>
      <c r="C20" s="75" t="s">
        <v>23</v>
      </c>
      <c r="D20" s="75"/>
      <c r="E20" s="75">
        <v>109</v>
      </c>
      <c r="F20" s="66"/>
      <c r="G20" s="42" t="s">
        <v>516</v>
      </c>
      <c r="H20" s="52">
        <v>1</v>
      </c>
      <c r="I20" s="51">
        <f t="shared" si="6"/>
        <v>0.009174311926605505</v>
      </c>
      <c r="J20" s="42"/>
      <c r="K20" s="52">
        <f t="shared" si="7"/>
        <v>108</v>
      </c>
      <c r="L20" s="51">
        <f t="shared" si="8"/>
        <v>0.9908256880733946</v>
      </c>
    </row>
    <row r="21" spans="1:12" s="27" customFormat="1" ht="12.75" customHeight="1">
      <c r="A21" s="41" t="s">
        <v>4</v>
      </c>
      <c r="B21" s="41" t="s">
        <v>576</v>
      </c>
      <c r="C21" s="41" t="s">
        <v>577</v>
      </c>
      <c r="D21" s="75"/>
      <c r="E21" s="75">
        <v>109</v>
      </c>
      <c r="F21" s="66"/>
      <c r="G21" s="42"/>
      <c r="H21" s="52"/>
      <c r="I21" s="51">
        <f t="shared" si="6"/>
        <v>0</v>
      </c>
      <c r="J21" s="42"/>
      <c r="K21" s="52">
        <f t="shared" si="7"/>
        <v>109</v>
      </c>
      <c r="L21" s="51">
        <f t="shared" si="8"/>
        <v>1</v>
      </c>
    </row>
    <row r="22" spans="1:12" s="27" customFormat="1" ht="12.75" customHeight="1">
      <c r="A22" s="75" t="s">
        <v>4</v>
      </c>
      <c r="B22" s="75" t="s">
        <v>24</v>
      </c>
      <c r="C22" s="75" t="s">
        <v>25</v>
      </c>
      <c r="D22" s="75"/>
      <c r="E22" s="75">
        <v>109</v>
      </c>
      <c r="F22" s="66"/>
      <c r="G22" s="42" t="s">
        <v>516</v>
      </c>
      <c r="H22" s="52">
        <v>3</v>
      </c>
      <c r="I22" s="51">
        <f t="shared" si="6"/>
        <v>0.027522935779816515</v>
      </c>
      <c r="J22" s="42"/>
      <c r="K22" s="52">
        <f t="shared" si="7"/>
        <v>106</v>
      </c>
      <c r="L22" s="51">
        <f t="shared" si="8"/>
        <v>0.9724770642201835</v>
      </c>
    </row>
    <row r="23" spans="1:12" s="27" customFormat="1" ht="12.75" customHeight="1">
      <c r="A23" s="41" t="s">
        <v>4</v>
      </c>
      <c r="B23" s="41" t="s">
        <v>578</v>
      </c>
      <c r="C23" s="41" t="s">
        <v>579</v>
      </c>
      <c r="D23" s="75"/>
      <c r="E23" s="75">
        <v>109</v>
      </c>
      <c r="F23" s="66"/>
      <c r="G23" s="42"/>
      <c r="H23" s="52"/>
      <c r="I23" s="51">
        <f t="shared" si="6"/>
        <v>0</v>
      </c>
      <c r="J23" s="42"/>
      <c r="K23" s="52">
        <f t="shared" si="7"/>
        <v>109</v>
      </c>
      <c r="L23" s="51">
        <f t="shared" si="8"/>
        <v>1</v>
      </c>
    </row>
    <row r="24" spans="1:12" s="27" customFormat="1" ht="12.75" customHeight="1">
      <c r="A24" s="41" t="s">
        <v>4</v>
      </c>
      <c r="B24" s="41" t="s">
        <v>580</v>
      </c>
      <c r="C24" s="41" t="s">
        <v>579</v>
      </c>
      <c r="D24" s="75"/>
      <c r="E24" s="75">
        <v>109</v>
      </c>
      <c r="F24" s="66"/>
      <c r="G24" s="42"/>
      <c r="H24" s="52"/>
      <c r="I24" s="51">
        <f t="shared" si="6"/>
        <v>0</v>
      </c>
      <c r="J24" s="42"/>
      <c r="K24" s="52">
        <f t="shared" si="7"/>
        <v>109</v>
      </c>
      <c r="L24" s="51">
        <f t="shared" si="8"/>
        <v>1</v>
      </c>
    </row>
    <row r="25" spans="1:12" s="27" customFormat="1" ht="12.75" customHeight="1">
      <c r="A25" s="41" t="s">
        <v>4</v>
      </c>
      <c r="B25" s="41" t="s">
        <v>581</v>
      </c>
      <c r="C25" s="41" t="s">
        <v>582</v>
      </c>
      <c r="D25" s="75"/>
      <c r="E25" s="75">
        <v>109</v>
      </c>
      <c r="F25" s="66"/>
      <c r="G25" s="42"/>
      <c r="H25" s="52"/>
      <c r="I25" s="51">
        <f t="shared" si="6"/>
        <v>0</v>
      </c>
      <c r="J25" s="42"/>
      <c r="K25" s="52">
        <f t="shared" si="7"/>
        <v>109</v>
      </c>
      <c r="L25" s="51">
        <f t="shared" si="8"/>
        <v>1</v>
      </c>
    </row>
    <row r="26" spans="1:12" s="27" customFormat="1" ht="12.75" customHeight="1">
      <c r="A26" s="75" t="s">
        <v>4</v>
      </c>
      <c r="B26" s="75" t="s">
        <v>26</v>
      </c>
      <c r="C26" s="75" t="s">
        <v>27</v>
      </c>
      <c r="D26" s="75"/>
      <c r="E26" s="75">
        <v>109</v>
      </c>
      <c r="F26" s="66"/>
      <c r="G26" s="42" t="s">
        <v>516</v>
      </c>
      <c r="H26" s="52">
        <v>3</v>
      </c>
      <c r="I26" s="51">
        <f t="shared" si="6"/>
        <v>0.027522935779816515</v>
      </c>
      <c r="J26" s="42"/>
      <c r="K26" s="52">
        <f t="shared" si="7"/>
        <v>106</v>
      </c>
      <c r="L26" s="51">
        <f t="shared" si="8"/>
        <v>0.9724770642201835</v>
      </c>
    </row>
    <row r="27" spans="1:12" s="27" customFormat="1" ht="12.75" customHeight="1">
      <c r="A27" s="42" t="s">
        <v>4</v>
      </c>
      <c r="B27" s="75" t="s">
        <v>1279</v>
      </c>
      <c r="C27" s="75" t="s">
        <v>1280</v>
      </c>
      <c r="D27" s="75"/>
      <c r="E27" s="75">
        <v>109</v>
      </c>
      <c r="F27" s="66"/>
      <c r="G27" s="42"/>
      <c r="H27" s="52"/>
      <c r="I27" s="51">
        <f t="shared" si="6"/>
        <v>0</v>
      </c>
      <c r="J27" s="42"/>
      <c r="K27" s="52">
        <f t="shared" si="7"/>
        <v>109</v>
      </c>
      <c r="L27" s="51">
        <f t="shared" si="8"/>
        <v>1</v>
      </c>
    </row>
    <row r="28" spans="1:12" s="27" customFormat="1" ht="12.75" customHeight="1">
      <c r="A28" s="75" t="s">
        <v>4</v>
      </c>
      <c r="B28" s="75" t="s">
        <v>28</v>
      </c>
      <c r="C28" s="75" t="s">
        <v>29</v>
      </c>
      <c r="D28" s="75"/>
      <c r="E28" s="75">
        <v>109</v>
      </c>
      <c r="F28" s="66"/>
      <c r="G28" s="42" t="s">
        <v>516</v>
      </c>
      <c r="H28" s="52">
        <v>3</v>
      </c>
      <c r="I28" s="51">
        <f t="shared" si="6"/>
        <v>0.027522935779816515</v>
      </c>
      <c r="J28" s="42"/>
      <c r="K28" s="52">
        <f t="shared" si="7"/>
        <v>106</v>
      </c>
      <c r="L28" s="51">
        <f t="shared" si="8"/>
        <v>0.9724770642201835</v>
      </c>
    </row>
    <row r="29" spans="1:12" s="27" customFormat="1" ht="12.75" customHeight="1">
      <c r="A29" s="75" t="s">
        <v>4</v>
      </c>
      <c r="B29" s="75" t="s">
        <v>1281</v>
      </c>
      <c r="C29" s="75" t="s">
        <v>1282</v>
      </c>
      <c r="D29" s="75"/>
      <c r="E29" s="75">
        <v>109</v>
      </c>
      <c r="F29" s="66"/>
      <c r="G29" s="42"/>
      <c r="H29" s="52"/>
      <c r="I29" s="51">
        <f aca="true" t="shared" si="9" ref="I29:I34">H29/E29</f>
        <v>0</v>
      </c>
      <c r="J29" s="42"/>
      <c r="K29" s="52">
        <f aca="true" t="shared" si="10" ref="K29:K34">E29-H29</f>
        <v>109</v>
      </c>
      <c r="L29" s="51">
        <f aca="true" t="shared" si="11" ref="L29:L34">K29/E29</f>
        <v>1</v>
      </c>
    </row>
    <row r="30" spans="1:12" s="27" customFormat="1" ht="12.75" customHeight="1">
      <c r="A30" s="41" t="s">
        <v>4</v>
      </c>
      <c r="B30" s="41" t="s">
        <v>583</v>
      </c>
      <c r="C30" s="41" t="s">
        <v>584</v>
      </c>
      <c r="D30" s="75"/>
      <c r="E30" s="75">
        <v>109</v>
      </c>
      <c r="F30" s="66"/>
      <c r="G30" s="42"/>
      <c r="H30" s="52"/>
      <c r="I30" s="51">
        <f t="shared" si="9"/>
        <v>0</v>
      </c>
      <c r="J30" s="42"/>
      <c r="K30" s="52">
        <f t="shared" si="10"/>
        <v>109</v>
      </c>
      <c r="L30" s="51">
        <f t="shared" si="11"/>
        <v>1</v>
      </c>
    </row>
    <row r="31" spans="1:12" s="27" customFormat="1" ht="12.75" customHeight="1">
      <c r="A31" s="41" t="s">
        <v>4</v>
      </c>
      <c r="B31" s="41" t="s">
        <v>585</v>
      </c>
      <c r="C31" s="41" t="s">
        <v>586</v>
      </c>
      <c r="D31" s="75"/>
      <c r="E31" s="75">
        <v>109</v>
      </c>
      <c r="F31" s="66"/>
      <c r="G31" s="42"/>
      <c r="H31" s="52"/>
      <c r="I31" s="51">
        <f t="shared" si="9"/>
        <v>0</v>
      </c>
      <c r="J31" s="42"/>
      <c r="K31" s="52">
        <f t="shared" si="10"/>
        <v>109</v>
      </c>
      <c r="L31" s="51">
        <f t="shared" si="11"/>
        <v>1</v>
      </c>
    </row>
    <row r="32" spans="1:12" s="27" customFormat="1" ht="12.75" customHeight="1">
      <c r="A32" s="41" t="s">
        <v>4</v>
      </c>
      <c r="B32" s="41" t="s">
        <v>587</v>
      </c>
      <c r="C32" s="41" t="s">
        <v>588</v>
      </c>
      <c r="D32" s="75"/>
      <c r="E32" s="75">
        <v>109</v>
      </c>
      <c r="F32" s="66"/>
      <c r="G32" s="42"/>
      <c r="H32" s="52"/>
      <c r="I32" s="51">
        <f t="shared" si="9"/>
        <v>0</v>
      </c>
      <c r="J32" s="42"/>
      <c r="K32" s="52">
        <f t="shared" si="10"/>
        <v>109</v>
      </c>
      <c r="L32" s="51">
        <f t="shared" si="11"/>
        <v>1</v>
      </c>
    </row>
    <row r="33" spans="1:12" s="27" customFormat="1" ht="12.75" customHeight="1">
      <c r="A33" s="41" t="s">
        <v>4</v>
      </c>
      <c r="B33" s="41" t="s">
        <v>589</v>
      </c>
      <c r="C33" s="41" t="s">
        <v>590</v>
      </c>
      <c r="D33" s="75"/>
      <c r="E33" s="75">
        <v>109</v>
      </c>
      <c r="F33" s="66"/>
      <c r="G33" s="42"/>
      <c r="H33" s="52"/>
      <c r="I33" s="51">
        <f t="shared" si="9"/>
        <v>0</v>
      </c>
      <c r="J33" s="42"/>
      <c r="K33" s="52">
        <f t="shared" si="10"/>
        <v>109</v>
      </c>
      <c r="L33" s="51">
        <f t="shared" si="11"/>
        <v>1</v>
      </c>
    </row>
    <row r="34" spans="1:12" s="27" customFormat="1" ht="12.75" customHeight="1">
      <c r="A34" s="41" t="s">
        <v>4</v>
      </c>
      <c r="B34" s="41" t="s">
        <v>591</v>
      </c>
      <c r="C34" s="41" t="s">
        <v>592</v>
      </c>
      <c r="D34" s="75"/>
      <c r="E34" s="75">
        <v>109</v>
      </c>
      <c r="F34" s="66"/>
      <c r="G34" s="42"/>
      <c r="H34" s="52"/>
      <c r="I34" s="51">
        <f t="shared" si="9"/>
        <v>0</v>
      </c>
      <c r="J34" s="42"/>
      <c r="K34" s="52">
        <f t="shared" si="10"/>
        <v>109</v>
      </c>
      <c r="L34" s="51">
        <f t="shared" si="11"/>
        <v>1</v>
      </c>
    </row>
    <row r="35" spans="1:12" s="27" customFormat="1" ht="12.75" customHeight="1">
      <c r="A35" s="75" t="s">
        <v>4</v>
      </c>
      <c r="B35" s="75" t="s">
        <v>30</v>
      </c>
      <c r="C35" s="75" t="s">
        <v>31</v>
      </c>
      <c r="D35" s="75"/>
      <c r="E35" s="75">
        <v>109</v>
      </c>
      <c r="F35" s="66"/>
      <c r="G35" s="42" t="s">
        <v>516</v>
      </c>
      <c r="H35" s="52">
        <v>105</v>
      </c>
      <c r="I35" s="51">
        <f aca="true" t="shared" si="12" ref="I35:I47">H35/E35</f>
        <v>0.963302752293578</v>
      </c>
      <c r="J35" s="42"/>
      <c r="K35" s="52">
        <f aca="true" t="shared" si="13" ref="K35:K47">E35-H35</f>
        <v>4</v>
      </c>
      <c r="L35" s="51">
        <f aca="true" t="shared" si="14" ref="L35:L47">K35/E35</f>
        <v>0.03669724770642202</v>
      </c>
    </row>
    <row r="36" spans="1:12" s="27" customFormat="1" ht="12.75" customHeight="1">
      <c r="A36" s="41" t="s">
        <v>4</v>
      </c>
      <c r="B36" s="41" t="s">
        <v>593</v>
      </c>
      <c r="C36" s="41" t="s">
        <v>594</v>
      </c>
      <c r="D36" s="75"/>
      <c r="E36" s="75">
        <v>109</v>
      </c>
      <c r="F36" s="66"/>
      <c r="G36" s="42"/>
      <c r="H36" s="52"/>
      <c r="I36" s="51">
        <f t="shared" si="12"/>
        <v>0</v>
      </c>
      <c r="J36" s="42"/>
      <c r="K36" s="52">
        <f t="shared" si="13"/>
        <v>109</v>
      </c>
      <c r="L36" s="51">
        <f t="shared" si="14"/>
        <v>1</v>
      </c>
    </row>
    <row r="37" spans="1:12" s="27" customFormat="1" ht="12.75" customHeight="1">
      <c r="A37" s="41" t="s">
        <v>4</v>
      </c>
      <c r="B37" s="41" t="s">
        <v>595</v>
      </c>
      <c r="C37" s="41" t="s">
        <v>596</v>
      </c>
      <c r="D37" s="75"/>
      <c r="E37" s="75">
        <v>109</v>
      </c>
      <c r="F37" s="66"/>
      <c r="G37" s="42"/>
      <c r="H37" s="52"/>
      <c r="I37" s="51">
        <f t="shared" si="12"/>
        <v>0</v>
      </c>
      <c r="J37" s="42"/>
      <c r="K37" s="52">
        <f t="shared" si="13"/>
        <v>109</v>
      </c>
      <c r="L37" s="51">
        <f t="shared" si="14"/>
        <v>1</v>
      </c>
    </row>
    <row r="38" spans="1:12" s="27" customFormat="1" ht="12.75" customHeight="1">
      <c r="A38" s="41" t="s">
        <v>4</v>
      </c>
      <c r="B38" s="41" t="s">
        <v>597</v>
      </c>
      <c r="C38" s="41" t="s">
        <v>598</v>
      </c>
      <c r="D38" s="75"/>
      <c r="E38" s="75">
        <v>109</v>
      </c>
      <c r="F38" s="66"/>
      <c r="G38" s="42"/>
      <c r="H38" s="52"/>
      <c r="I38" s="51">
        <f t="shared" si="12"/>
        <v>0</v>
      </c>
      <c r="J38" s="42"/>
      <c r="K38" s="52">
        <f t="shared" si="13"/>
        <v>109</v>
      </c>
      <c r="L38" s="51">
        <f t="shared" si="14"/>
        <v>1</v>
      </c>
    </row>
    <row r="39" spans="1:12" s="27" customFormat="1" ht="12.75" customHeight="1">
      <c r="A39" s="75" t="s">
        <v>4</v>
      </c>
      <c r="B39" s="75" t="s">
        <v>32</v>
      </c>
      <c r="C39" s="75" t="s">
        <v>33</v>
      </c>
      <c r="D39" s="75"/>
      <c r="E39" s="75">
        <v>109</v>
      </c>
      <c r="F39" s="66"/>
      <c r="G39" s="42" t="s">
        <v>516</v>
      </c>
      <c r="H39" s="52">
        <v>2</v>
      </c>
      <c r="I39" s="51">
        <f t="shared" si="12"/>
        <v>0.01834862385321101</v>
      </c>
      <c r="J39" s="42"/>
      <c r="K39" s="52">
        <f t="shared" si="13"/>
        <v>107</v>
      </c>
      <c r="L39" s="51">
        <f t="shared" si="14"/>
        <v>0.981651376146789</v>
      </c>
    </row>
    <row r="40" spans="1:12" s="27" customFormat="1" ht="12.75" customHeight="1">
      <c r="A40" s="41" t="s">
        <v>4</v>
      </c>
      <c r="B40" s="41" t="s">
        <v>599</v>
      </c>
      <c r="C40" s="41" t="s">
        <v>600</v>
      </c>
      <c r="D40" s="75"/>
      <c r="E40" s="75">
        <v>109</v>
      </c>
      <c r="F40" s="66"/>
      <c r="G40" s="42"/>
      <c r="H40" s="52"/>
      <c r="I40" s="51">
        <f t="shared" si="12"/>
        <v>0</v>
      </c>
      <c r="J40" s="42"/>
      <c r="K40" s="52">
        <f t="shared" si="13"/>
        <v>109</v>
      </c>
      <c r="L40" s="51">
        <f t="shared" si="14"/>
        <v>1</v>
      </c>
    </row>
    <row r="41" spans="1:12" s="27" customFormat="1" ht="12.75" customHeight="1">
      <c r="A41" s="75" t="s">
        <v>4</v>
      </c>
      <c r="B41" s="75" t="s">
        <v>35</v>
      </c>
      <c r="C41" s="75" t="s">
        <v>36</v>
      </c>
      <c r="D41" s="75"/>
      <c r="E41" s="75">
        <v>109</v>
      </c>
      <c r="F41" s="66"/>
      <c r="G41" s="42" t="s">
        <v>516</v>
      </c>
      <c r="H41" s="52">
        <v>2</v>
      </c>
      <c r="I41" s="51">
        <f t="shared" si="12"/>
        <v>0.01834862385321101</v>
      </c>
      <c r="J41" s="42"/>
      <c r="K41" s="52">
        <f t="shared" si="13"/>
        <v>107</v>
      </c>
      <c r="L41" s="51">
        <f t="shared" si="14"/>
        <v>0.981651376146789</v>
      </c>
    </row>
    <row r="42" spans="1:12" s="27" customFormat="1" ht="12.75" customHeight="1">
      <c r="A42" s="41" t="s">
        <v>4</v>
      </c>
      <c r="B42" s="41" t="s">
        <v>601</v>
      </c>
      <c r="C42" s="41" t="s">
        <v>602</v>
      </c>
      <c r="D42" s="75"/>
      <c r="E42" s="75">
        <v>109</v>
      </c>
      <c r="F42" s="66"/>
      <c r="G42" s="42"/>
      <c r="H42" s="52"/>
      <c r="I42" s="51">
        <f t="shared" si="12"/>
        <v>0</v>
      </c>
      <c r="J42" s="42"/>
      <c r="K42" s="52">
        <f t="shared" si="13"/>
        <v>109</v>
      </c>
      <c r="L42" s="51">
        <f t="shared" si="14"/>
        <v>1</v>
      </c>
    </row>
    <row r="43" spans="1:12" s="27" customFormat="1" ht="12.75" customHeight="1">
      <c r="A43" s="75" t="s">
        <v>4</v>
      </c>
      <c r="B43" s="75" t="s">
        <v>37</v>
      </c>
      <c r="C43" s="75" t="s">
        <v>38</v>
      </c>
      <c r="D43" s="75"/>
      <c r="E43" s="75">
        <v>109</v>
      </c>
      <c r="F43" s="66"/>
      <c r="G43" s="42" t="s">
        <v>516</v>
      </c>
      <c r="H43" s="52">
        <v>1</v>
      </c>
      <c r="I43" s="51">
        <f t="shared" si="12"/>
        <v>0.009174311926605505</v>
      </c>
      <c r="J43" s="42"/>
      <c r="K43" s="52">
        <f t="shared" si="13"/>
        <v>108</v>
      </c>
      <c r="L43" s="51">
        <f t="shared" si="14"/>
        <v>0.9908256880733946</v>
      </c>
    </row>
    <row r="44" spans="1:12" s="27" customFormat="1" ht="12.75" customHeight="1">
      <c r="A44" s="41" t="s">
        <v>4</v>
      </c>
      <c r="B44" s="41" t="s">
        <v>603</v>
      </c>
      <c r="C44" s="41" t="s">
        <v>604</v>
      </c>
      <c r="D44" s="75"/>
      <c r="E44" s="75">
        <v>109</v>
      </c>
      <c r="F44" s="66"/>
      <c r="G44" s="42"/>
      <c r="H44" s="52"/>
      <c r="I44" s="51">
        <f t="shared" si="12"/>
        <v>0</v>
      </c>
      <c r="J44" s="42"/>
      <c r="K44" s="52">
        <f t="shared" si="13"/>
        <v>109</v>
      </c>
      <c r="L44" s="51">
        <f t="shared" si="14"/>
        <v>1</v>
      </c>
    </row>
    <row r="45" spans="1:12" s="27" customFormat="1" ht="12.75" customHeight="1">
      <c r="A45" s="41" t="s">
        <v>4</v>
      </c>
      <c r="B45" s="41" t="s">
        <v>605</v>
      </c>
      <c r="C45" s="41" t="s">
        <v>606</v>
      </c>
      <c r="D45" s="75"/>
      <c r="E45" s="75">
        <v>109</v>
      </c>
      <c r="F45" s="66"/>
      <c r="G45" s="42"/>
      <c r="H45" s="52"/>
      <c r="I45" s="51">
        <f t="shared" si="12"/>
        <v>0</v>
      </c>
      <c r="J45" s="42"/>
      <c r="K45" s="52">
        <f t="shared" si="13"/>
        <v>109</v>
      </c>
      <c r="L45" s="51">
        <f t="shared" si="14"/>
        <v>1</v>
      </c>
    </row>
    <row r="46" spans="1:12" s="27" customFormat="1" ht="12.75" customHeight="1">
      <c r="A46" s="41" t="s">
        <v>4</v>
      </c>
      <c r="B46" s="41" t="s">
        <v>607</v>
      </c>
      <c r="C46" s="41" t="s">
        <v>608</v>
      </c>
      <c r="D46" s="75"/>
      <c r="E46" s="75">
        <v>109</v>
      </c>
      <c r="F46" s="66"/>
      <c r="G46" s="42"/>
      <c r="H46" s="52"/>
      <c r="I46" s="51">
        <f t="shared" si="12"/>
        <v>0</v>
      </c>
      <c r="J46" s="42"/>
      <c r="K46" s="52">
        <f t="shared" si="13"/>
        <v>109</v>
      </c>
      <c r="L46" s="51">
        <f t="shared" si="14"/>
        <v>1</v>
      </c>
    </row>
    <row r="47" spans="1:12" s="27" customFormat="1" ht="12.75" customHeight="1">
      <c r="A47" s="75" t="s">
        <v>4</v>
      </c>
      <c r="B47" s="75" t="s">
        <v>39</v>
      </c>
      <c r="C47" s="75" t="s">
        <v>40</v>
      </c>
      <c r="D47" s="75"/>
      <c r="E47" s="75">
        <v>109</v>
      </c>
      <c r="F47" s="66"/>
      <c r="G47" s="42" t="s">
        <v>516</v>
      </c>
      <c r="H47" s="52">
        <v>1</v>
      </c>
      <c r="I47" s="51">
        <f t="shared" si="12"/>
        <v>0.009174311926605505</v>
      </c>
      <c r="J47" s="42"/>
      <c r="K47" s="52">
        <f t="shared" si="13"/>
        <v>108</v>
      </c>
      <c r="L47" s="51">
        <f t="shared" si="14"/>
        <v>0.9908256880733946</v>
      </c>
    </row>
    <row r="48" spans="1:12" s="27" customFormat="1" ht="12.75" customHeight="1">
      <c r="A48" s="41" t="s">
        <v>4</v>
      </c>
      <c r="B48" s="41" t="s">
        <v>609</v>
      </c>
      <c r="C48" s="41" t="s">
        <v>610</v>
      </c>
      <c r="D48" s="75"/>
      <c r="E48" s="75">
        <v>109</v>
      </c>
      <c r="F48" s="66"/>
      <c r="G48" s="42"/>
      <c r="H48" s="52"/>
      <c r="I48" s="51">
        <f aca="true" t="shared" si="15" ref="I48:I53">H48/E48</f>
        <v>0</v>
      </c>
      <c r="J48" s="42"/>
      <c r="K48" s="52">
        <f aca="true" t="shared" si="16" ref="K48:K53">E48-H48</f>
        <v>109</v>
      </c>
      <c r="L48" s="51">
        <f aca="true" t="shared" si="17" ref="L48:L53">K48/E48</f>
        <v>1</v>
      </c>
    </row>
    <row r="49" spans="1:12" s="27" customFormat="1" ht="12.75" customHeight="1">
      <c r="A49" s="41" t="s">
        <v>4</v>
      </c>
      <c r="B49" s="75" t="s">
        <v>1283</v>
      </c>
      <c r="C49" s="75" t="s">
        <v>1284</v>
      </c>
      <c r="D49" s="75"/>
      <c r="E49" s="75">
        <v>109</v>
      </c>
      <c r="F49" s="66"/>
      <c r="G49" s="42"/>
      <c r="H49" s="52"/>
      <c r="I49" s="51">
        <f t="shared" si="15"/>
        <v>0</v>
      </c>
      <c r="J49" s="42"/>
      <c r="K49" s="52">
        <f t="shared" si="16"/>
        <v>109</v>
      </c>
      <c r="L49" s="51">
        <f t="shared" si="17"/>
        <v>1</v>
      </c>
    </row>
    <row r="50" spans="1:12" s="27" customFormat="1" ht="12.75" customHeight="1">
      <c r="A50" s="41" t="s">
        <v>4</v>
      </c>
      <c r="B50" s="41" t="s">
        <v>611</v>
      </c>
      <c r="C50" s="41" t="s">
        <v>612</v>
      </c>
      <c r="D50" s="75"/>
      <c r="E50" s="75">
        <v>109</v>
      </c>
      <c r="F50" s="66"/>
      <c r="G50" s="42"/>
      <c r="H50" s="52"/>
      <c r="I50" s="51">
        <f t="shared" si="15"/>
        <v>0</v>
      </c>
      <c r="J50" s="42"/>
      <c r="K50" s="52">
        <f t="shared" si="16"/>
        <v>109</v>
      </c>
      <c r="L50" s="51">
        <f t="shared" si="17"/>
        <v>1</v>
      </c>
    </row>
    <row r="51" spans="1:12" s="27" customFormat="1" ht="12.75" customHeight="1">
      <c r="A51" s="41" t="s">
        <v>4</v>
      </c>
      <c r="B51" s="41" t="s">
        <v>613</v>
      </c>
      <c r="C51" s="41" t="s">
        <v>614</v>
      </c>
      <c r="D51" s="75"/>
      <c r="E51" s="75">
        <v>109</v>
      </c>
      <c r="F51" s="66"/>
      <c r="G51" s="42"/>
      <c r="H51" s="52"/>
      <c r="I51" s="51">
        <f t="shared" si="15"/>
        <v>0</v>
      </c>
      <c r="J51" s="42"/>
      <c r="K51" s="52">
        <f t="shared" si="16"/>
        <v>109</v>
      </c>
      <c r="L51" s="51">
        <f t="shared" si="17"/>
        <v>1</v>
      </c>
    </row>
    <row r="52" spans="1:12" s="27" customFormat="1" ht="12.75" customHeight="1">
      <c r="A52" s="41" t="s">
        <v>4</v>
      </c>
      <c r="B52" s="41" t="s">
        <v>615</v>
      </c>
      <c r="C52" s="41" t="s">
        <v>616</v>
      </c>
      <c r="D52" s="75"/>
      <c r="E52" s="75">
        <v>109</v>
      </c>
      <c r="F52" s="66"/>
      <c r="G52" s="42"/>
      <c r="H52" s="52"/>
      <c r="I52" s="51">
        <f t="shared" si="15"/>
        <v>0</v>
      </c>
      <c r="J52" s="42"/>
      <c r="K52" s="52">
        <f t="shared" si="16"/>
        <v>109</v>
      </c>
      <c r="L52" s="51">
        <f t="shared" si="17"/>
        <v>1</v>
      </c>
    </row>
    <row r="53" spans="1:12" s="27" customFormat="1" ht="12.75" customHeight="1">
      <c r="A53" s="41" t="s">
        <v>4</v>
      </c>
      <c r="B53" s="41" t="s">
        <v>617</v>
      </c>
      <c r="C53" s="41" t="s">
        <v>618</v>
      </c>
      <c r="D53" s="75"/>
      <c r="E53" s="75">
        <v>109</v>
      </c>
      <c r="F53" s="66"/>
      <c r="G53" s="42"/>
      <c r="H53" s="52"/>
      <c r="I53" s="51">
        <f t="shared" si="15"/>
        <v>0</v>
      </c>
      <c r="J53" s="42"/>
      <c r="K53" s="52">
        <f t="shared" si="16"/>
        <v>109</v>
      </c>
      <c r="L53" s="51">
        <f t="shared" si="17"/>
        <v>1</v>
      </c>
    </row>
    <row r="54" spans="1:12" s="27" customFormat="1" ht="12.75" customHeight="1">
      <c r="A54" s="75" t="s">
        <v>4</v>
      </c>
      <c r="B54" s="75" t="s">
        <v>41</v>
      </c>
      <c r="C54" s="75" t="s">
        <v>42</v>
      </c>
      <c r="D54" s="75"/>
      <c r="E54" s="75">
        <v>109</v>
      </c>
      <c r="F54" s="66"/>
      <c r="G54" s="42" t="s">
        <v>516</v>
      </c>
      <c r="H54" s="52">
        <v>105</v>
      </c>
      <c r="I54" s="51">
        <f aca="true" t="shared" si="18" ref="I54:I83">H54/E54</f>
        <v>0.963302752293578</v>
      </c>
      <c r="J54" s="42"/>
      <c r="K54" s="52">
        <f aca="true" t="shared" si="19" ref="K54:K83">E54-H54</f>
        <v>4</v>
      </c>
      <c r="L54" s="51">
        <f aca="true" t="shared" si="20" ref="L54:L83">K54/E54</f>
        <v>0.03669724770642202</v>
      </c>
    </row>
    <row r="55" spans="1:12" s="27" customFormat="1" ht="12.75" customHeight="1">
      <c r="A55" s="75" t="s">
        <v>4</v>
      </c>
      <c r="B55" s="75" t="s">
        <v>43</v>
      </c>
      <c r="C55" s="75" t="s">
        <v>42</v>
      </c>
      <c r="D55" s="75"/>
      <c r="E55" s="75">
        <v>109</v>
      </c>
      <c r="F55" s="66"/>
      <c r="G55" s="42" t="s">
        <v>516</v>
      </c>
      <c r="H55" s="52">
        <v>105</v>
      </c>
      <c r="I55" s="51">
        <f t="shared" si="18"/>
        <v>0.963302752293578</v>
      </c>
      <c r="J55" s="42"/>
      <c r="K55" s="52">
        <f t="shared" si="19"/>
        <v>4</v>
      </c>
      <c r="L55" s="51">
        <f t="shared" si="20"/>
        <v>0.03669724770642202</v>
      </c>
    </row>
    <row r="56" spans="1:12" s="27" customFormat="1" ht="12.75" customHeight="1">
      <c r="A56" s="41" t="s">
        <v>4</v>
      </c>
      <c r="B56" s="41" t="s">
        <v>619</v>
      </c>
      <c r="C56" s="41" t="s">
        <v>620</v>
      </c>
      <c r="D56" s="75"/>
      <c r="E56" s="75">
        <v>109</v>
      </c>
      <c r="F56" s="66"/>
      <c r="G56" s="42"/>
      <c r="H56" s="52"/>
      <c r="I56" s="51">
        <f t="shared" si="18"/>
        <v>0</v>
      </c>
      <c r="J56" s="42"/>
      <c r="K56" s="52">
        <f t="shared" si="19"/>
        <v>109</v>
      </c>
      <c r="L56" s="51">
        <f t="shared" si="20"/>
        <v>1</v>
      </c>
    </row>
    <row r="57" spans="1:12" s="27" customFormat="1" ht="12.75" customHeight="1">
      <c r="A57" s="41" t="s">
        <v>4</v>
      </c>
      <c r="B57" s="41" t="s">
        <v>621</v>
      </c>
      <c r="C57" s="41" t="s">
        <v>622</v>
      </c>
      <c r="D57" s="75"/>
      <c r="E57" s="75">
        <v>109</v>
      </c>
      <c r="F57" s="66"/>
      <c r="G57" s="42"/>
      <c r="H57" s="52"/>
      <c r="I57" s="51">
        <f t="shared" si="18"/>
        <v>0</v>
      </c>
      <c r="J57" s="42"/>
      <c r="K57" s="52">
        <f t="shared" si="19"/>
        <v>109</v>
      </c>
      <c r="L57" s="51">
        <f t="shared" si="20"/>
        <v>1</v>
      </c>
    </row>
    <row r="58" spans="1:12" s="27" customFormat="1" ht="12.75" customHeight="1">
      <c r="A58" s="75" t="s">
        <v>4</v>
      </c>
      <c r="B58" s="75" t="s">
        <v>44</v>
      </c>
      <c r="C58" s="75" t="s">
        <v>45</v>
      </c>
      <c r="D58" s="75"/>
      <c r="E58" s="75">
        <v>109</v>
      </c>
      <c r="F58" s="66"/>
      <c r="G58" s="42" t="s">
        <v>516</v>
      </c>
      <c r="H58" s="52">
        <v>4</v>
      </c>
      <c r="I58" s="51">
        <f t="shared" si="18"/>
        <v>0.03669724770642202</v>
      </c>
      <c r="J58" s="42"/>
      <c r="K58" s="52">
        <f t="shared" si="19"/>
        <v>105</v>
      </c>
      <c r="L58" s="51">
        <f t="shared" si="20"/>
        <v>0.963302752293578</v>
      </c>
    </row>
    <row r="59" spans="1:12" s="27" customFormat="1" ht="12.75" customHeight="1">
      <c r="A59" s="41" t="s">
        <v>4</v>
      </c>
      <c r="B59" s="41" t="s">
        <v>623</v>
      </c>
      <c r="C59" s="41" t="s">
        <v>624</v>
      </c>
      <c r="D59" s="75"/>
      <c r="E59" s="75">
        <v>109</v>
      </c>
      <c r="F59" s="66"/>
      <c r="G59" s="42"/>
      <c r="H59" s="52"/>
      <c r="I59" s="51">
        <f t="shared" si="18"/>
        <v>0</v>
      </c>
      <c r="J59" s="42"/>
      <c r="K59" s="52">
        <f t="shared" si="19"/>
        <v>109</v>
      </c>
      <c r="L59" s="51">
        <f t="shared" si="20"/>
        <v>1</v>
      </c>
    </row>
    <row r="60" spans="1:12" s="27" customFormat="1" ht="12.75" customHeight="1">
      <c r="A60" s="41" t="s">
        <v>4</v>
      </c>
      <c r="B60" s="41" t="s">
        <v>625</v>
      </c>
      <c r="C60" s="41" t="s">
        <v>626</v>
      </c>
      <c r="D60" s="75"/>
      <c r="E60" s="75">
        <v>109</v>
      </c>
      <c r="F60" s="66"/>
      <c r="G60" s="42"/>
      <c r="H60" s="52"/>
      <c r="I60" s="51">
        <f t="shared" si="18"/>
        <v>0</v>
      </c>
      <c r="J60" s="42"/>
      <c r="K60" s="52">
        <f t="shared" si="19"/>
        <v>109</v>
      </c>
      <c r="L60" s="51">
        <f t="shared" si="20"/>
        <v>1</v>
      </c>
    </row>
    <row r="61" spans="1:12" s="27" customFormat="1" ht="12.75" customHeight="1">
      <c r="A61" s="75" t="s">
        <v>4</v>
      </c>
      <c r="B61" s="75" t="s">
        <v>46</v>
      </c>
      <c r="C61" s="75" t="s">
        <v>47</v>
      </c>
      <c r="D61" s="75"/>
      <c r="E61" s="75">
        <v>109</v>
      </c>
      <c r="F61" s="66"/>
      <c r="G61" s="42" t="s">
        <v>516</v>
      </c>
      <c r="H61" s="52">
        <v>1</v>
      </c>
      <c r="I61" s="51">
        <f t="shared" si="18"/>
        <v>0.009174311926605505</v>
      </c>
      <c r="J61" s="42"/>
      <c r="K61" s="52">
        <f t="shared" si="19"/>
        <v>108</v>
      </c>
      <c r="L61" s="51">
        <f t="shared" si="20"/>
        <v>0.9908256880733946</v>
      </c>
    </row>
    <row r="62" spans="1:12" s="27" customFormat="1" ht="12.75" customHeight="1">
      <c r="A62" s="41" t="s">
        <v>4</v>
      </c>
      <c r="B62" s="41" t="s">
        <v>627</v>
      </c>
      <c r="C62" s="41" t="s">
        <v>628</v>
      </c>
      <c r="D62" s="75"/>
      <c r="E62" s="75">
        <v>109</v>
      </c>
      <c r="F62" s="66"/>
      <c r="G62" s="42"/>
      <c r="H62" s="52"/>
      <c r="I62" s="51">
        <f t="shared" si="18"/>
        <v>0</v>
      </c>
      <c r="J62" s="42"/>
      <c r="K62" s="52">
        <f t="shared" si="19"/>
        <v>109</v>
      </c>
      <c r="L62" s="51">
        <f t="shared" si="20"/>
        <v>1</v>
      </c>
    </row>
    <row r="63" spans="1:12" s="27" customFormat="1" ht="12.75" customHeight="1">
      <c r="A63" s="41" t="s">
        <v>4</v>
      </c>
      <c r="B63" s="41" t="s">
        <v>629</v>
      </c>
      <c r="C63" s="41" t="s">
        <v>630</v>
      </c>
      <c r="D63" s="75"/>
      <c r="E63" s="75">
        <v>109</v>
      </c>
      <c r="F63" s="66"/>
      <c r="G63" s="42"/>
      <c r="H63" s="52"/>
      <c r="I63" s="51">
        <f t="shared" si="18"/>
        <v>0</v>
      </c>
      <c r="J63" s="42"/>
      <c r="K63" s="52">
        <f t="shared" si="19"/>
        <v>109</v>
      </c>
      <c r="L63" s="51">
        <f t="shared" si="20"/>
        <v>1</v>
      </c>
    </row>
    <row r="64" spans="1:12" s="27" customFormat="1" ht="12.75" customHeight="1">
      <c r="A64" s="41" t="s">
        <v>4</v>
      </c>
      <c r="B64" s="41" t="s">
        <v>631</v>
      </c>
      <c r="C64" s="41" t="s">
        <v>632</v>
      </c>
      <c r="D64" s="75"/>
      <c r="E64" s="75">
        <v>109</v>
      </c>
      <c r="F64" s="66"/>
      <c r="G64" s="42"/>
      <c r="H64" s="52"/>
      <c r="I64" s="51">
        <f t="shared" si="18"/>
        <v>0</v>
      </c>
      <c r="J64" s="42"/>
      <c r="K64" s="52">
        <f t="shared" si="19"/>
        <v>109</v>
      </c>
      <c r="L64" s="51">
        <f t="shared" si="20"/>
        <v>1</v>
      </c>
    </row>
    <row r="65" spans="1:12" s="27" customFormat="1" ht="12.75" customHeight="1">
      <c r="A65" s="75" t="s">
        <v>4</v>
      </c>
      <c r="B65" s="75" t="s">
        <v>48</v>
      </c>
      <c r="C65" s="75" t="s">
        <v>49</v>
      </c>
      <c r="D65" s="75"/>
      <c r="E65" s="75">
        <v>109</v>
      </c>
      <c r="F65" s="66"/>
      <c r="G65" s="42" t="s">
        <v>516</v>
      </c>
      <c r="H65" s="52">
        <v>1</v>
      </c>
      <c r="I65" s="51">
        <f t="shared" si="18"/>
        <v>0.009174311926605505</v>
      </c>
      <c r="J65" s="42"/>
      <c r="K65" s="52">
        <f t="shared" si="19"/>
        <v>108</v>
      </c>
      <c r="L65" s="51">
        <f t="shared" si="20"/>
        <v>0.9908256880733946</v>
      </c>
    </row>
    <row r="66" spans="1:12" s="27" customFormat="1" ht="12.75" customHeight="1">
      <c r="A66" s="75" t="s">
        <v>4</v>
      </c>
      <c r="B66" s="75" t="s">
        <v>50</v>
      </c>
      <c r="C66" s="75" t="s">
        <v>51</v>
      </c>
      <c r="D66" s="75"/>
      <c r="E66" s="75">
        <v>109</v>
      </c>
      <c r="F66" s="66"/>
      <c r="G66" s="42" t="s">
        <v>516</v>
      </c>
      <c r="H66" s="52">
        <v>1</v>
      </c>
      <c r="I66" s="51">
        <f t="shared" si="18"/>
        <v>0.009174311926605505</v>
      </c>
      <c r="J66" s="42"/>
      <c r="K66" s="52">
        <f t="shared" si="19"/>
        <v>108</v>
      </c>
      <c r="L66" s="51">
        <f t="shared" si="20"/>
        <v>0.9908256880733946</v>
      </c>
    </row>
    <row r="67" spans="1:12" s="27" customFormat="1" ht="12.75" customHeight="1">
      <c r="A67" s="75" t="s">
        <v>4</v>
      </c>
      <c r="B67" s="75" t="s">
        <v>52</v>
      </c>
      <c r="C67" s="75" t="s">
        <v>53</v>
      </c>
      <c r="D67" s="75"/>
      <c r="E67" s="75">
        <v>109</v>
      </c>
      <c r="F67" s="66"/>
      <c r="G67" s="42" t="s">
        <v>516</v>
      </c>
      <c r="H67" s="52">
        <v>1</v>
      </c>
      <c r="I67" s="51">
        <f t="shared" si="18"/>
        <v>0.009174311926605505</v>
      </c>
      <c r="J67" s="42"/>
      <c r="K67" s="52">
        <f t="shared" si="19"/>
        <v>108</v>
      </c>
      <c r="L67" s="51">
        <f t="shared" si="20"/>
        <v>0.9908256880733946</v>
      </c>
    </row>
    <row r="68" spans="1:12" s="27" customFormat="1" ht="12.75" customHeight="1">
      <c r="A68" s="41" t="s">
        <v>4</v>
      </c>
      <c r="B68" s="41" t="s">
        <v>633</v>
      </c>
      <c r="C68" s="41" t="s">
        <v>634</v>
      </c>
      <c r="D68" s="75"/>
      <c r="E68" s="75">
        <v>109</v>
      </c>
      <c r="F68" s="66"/>
      <c r="G68" s="42"/>
      <c r="H68" s="52"/>
      <c r="I68" s="51">
        <f t="shared" si="18"/>
        <v>0</v>
      </c>
      <c r="J68" s="42"/>
      <c r="K68" s="52">
        <f t="shared" si="19"/>
        <v>109</v>
      </c>
      <c r="L68" s="51">
        <f t="shared" si="20"/>
        <v>1</v>
      </c>
    </row>
    <row r="69" spans="1:12" s="27" customFormat="1" ht="12.75" customHeight="1">
      <c r="A69" s="41" t="s">
        <v>4</v>
      </c>
      <c r="B69" s="41" t="s">
        <v>635</v>
      </c>
      <c r="C69" s="41" t="s">
        <v>636</v>
      </c>
      <c r="D69" s="75"/>
      <c r="E69" s="75">
        <v>109</v>
      </c>
      <c r="F69" s="66"/>
      <c r="G69" s="42"/>
      <c r="H69" s="52"/>
      <c r="I69" s="51">
        <f t="shared" si="18"/>
        <v>0</v>
      </c>
      <c r="J69" s="42"/>
      <c r="K69" s="52">
        <f t="shared" si="19"/>
        <v>109</v>
      </c>
      <c r="L69" s="51">
        <f t="shared" si="20"/>
        <v>1</v>
      </c>
    </row>
    <row r="70" spans="1:12" s="27" customFormat="1" ht="12.75" customHeight="1">
      <c r="A70" s="41" t="s">
        <v>4</v>
      </c>
      <c r="B70" s="41" t="s">
        <v>637</v>
      </c>
      <c r="C70" s="41" t="s">
        <v>638</v>
      </c>
      <c r="D70" s="75"/>
      <c r="E70" s="75">
        <v>109</v>
      </c>
      <c r="F70" s="66"/>
      <c r="G70" s="42"/>
      <c r="H70" s="52"/>
      <c r="I70" s="51">
        <f t="shared" si="18"/>
        <v>0</v>
      </c>
      <c r="J70" s="42"/>
      <c r="K70" s="52">
        <f t="shared" si="19"/>
        <v>109</v>
      </c>
      <c r="L70" s="51">
        <f t="shared" si="20"/>
        <v>1</v>
      </c>
    </row>
    <row r="71" spans="1:12" s="27" customFormat="1" ht="12.75" customHeight="1">
      <c r="A71" s="75" t="s">
        <v>4</v>
      </c>
      <c r="B71" s="75" t="s">
        <v>54</v>
      </c>
      <c r="C71" s="75" t="s">
        <v>55</v>
      </c>
      <c r="D71" s="75"/>
      <c r="E71" s="75">
        <v>109</v>
      </c>
      <c r="F71" s="66"/>
      <c r="G71" s="42" t="s">
        <v>516</v>
      </c>
      <c r="H71" s="52">
        <v>6</v>
      </c>
      <c r="I71" s="51">
        <f t="shared" si="18"/>
        <v>0.05504587155963303</v>
      </c>
      <c r="J71" s="42"/>
      <c r="K71" s="52">
        <f t="shared" si="19"/>
        <v>103</v>
      </c>
      <c r="L71" s="51">
        <f t="shared" si="20"/>
        <v>0.944954128440367</v>
      </c>
    </row>
    <row r="72" spans="1:12" s="27" customFormat="1" ht="12.75" customHeight="1">
      <c r="A72" s="75" t="s">
        <v>4</v>
      </c>
      <c r="B72" s="75" t="s">
        <v>56</v>
      </c>
      <c r="C72" s="75" t="s">
        <v>57</v>
      </c>
      <c r="D72" s="75"/>
      <c r="E72" s="75">
        <v>109</v>
      </c>
      <c r="F72" s="66"/>
      <c r="G72" s="42" t="s">
        <v>516</v>
      </c>
      <c r="H72" s="52">
        <v>2</v>
      </c>
      <c r="I72" s="51">
        <f t="shared" si="18"/>
        <v>0.01834862385321101</v>
      </c>
      <c r="J72" s="42"/>
      <c r="K72" s="52">
        <f t="shared" si="19"/>
        <v>107</v>
      </c>
      <c r="L72" s="51">
        <f t="shared" si="20"/>
        <v>0.981651376146789</v>
      </c>
    </row>
    <row r="73" spans="1:12" s="27" customFormat="1" ht="12.75" customHeight="1">
      <c r="A73" s="75" t="s">
        <v>4</v>
      </c>
      <c r="B73" s="75" t="s">
        <v>58</v>
      </c>
      <c r="C73" s="75" t="s">
        <v>59</v>
      </c>
      <c r="D73" s="75"/>
      <c r="E73" s="75">
        <v>109</v>
      </c>
      <c r="F73" s="66"/>
      <c r="G73" s="42" t="s">
        <v>516</v>
      </c>
      <c r="H73" s="52">
        <v>1</v>
      </c>
      <c r="I73" s="51">
        <f t="shared" si="18"/>
        <v>0.009174311926605505</v>
      </c>
      <c r="J73" s="42"/>
      <c r="K73" s="52">
        <f t="shared" si="19"/>
        <v>108</v>
      </c>
      <c r="L73" s="51">
        <f t="shared" si="20"/>
        <v>0.9908256880733946</v>
      </c>
    </row>
    <row r="74" spans="1:12" s="27" customFormat="1" ht="12.75" customHeight="1">
      <c r="A74" s="41" t="s">
        <v>4</v>
      </c>
      <c r="B74" s="41" t="s">
        <v>639</v>
      </c>
      <c r="C74" s="41" t="s">
        <v>640</v>
      </c>
      <c r="D74" s="75"/>
      <c r="E74" s="75">
        <v>109</v>
      </c>
      <c r="F74" s="66"/>
      <c r="G74" s="42"/>
      <c r="H74" s="52"/>
      <c r="I74" s="51">
        <f t="shared" si="18"/>
        <v>0</v>
      </c>
      <c r="J74" s="42"/>
      <c r="K74" s="52">
        <f t="shared" si="19"/>
        <v>109</v>
      </c>
      <c r="L74" s="51">
        <f t="shared" si="20"/>
        <v>1</v>
      </c>
    </row>
    <row r="75" spans="1:12" s="27" customFormat="1" ht="12.75" customHeight="1">
      <c r="A75" s="41" t="s">
        <v>4</v>
      </c>
      <c r="B75" s="41" t="s">
        <v>641</v>
      </c>
      <c r="C75" s="41" t="s">
        <v>642</v>
      </c>
      <c r="D75" s="75"/>
      <c r="E75" s="75">
        <v>109</v>
      </c>
      <c r="F75" s="66"/>
      <c r="G75" s="42"/>
      <c r="H75" s="52"/>
      <c r="I75" s="51">
        <f t="shared" si="18"/>
        <v>0</v>
      </c>
      <c r="J75" s="42"/>
      <c r="K75" s="52">
        <f t="shared" si="19"/>
        <v>109</v>
      </c>
      <c r="L75" s="51">
        <f t="shared" si="20"/>
        <v>1</v>
      </c>
    </row>
    <row r="76" spans="1:12" s="27" customFormat="1" ht="12.75" customHeight="1">
      <c r="A76" s="41" t="s">
        <v>4</v>
      </c>
      <c r="B76" s="41" t="s">
        <v>643</v>
      </c>
      <c r="C76" s="41" t="s">
        <v>644</v>
      </c>
      <c r="D76" s="75"/>
      <c r="E76" s="75">
        <v>109</v>
      </c>
      <c r="F76" s="66"/>
      <c r="G76" s="42"/>
      <c r="H76" s="52"/>
      <c r="I76" s="51">
        <f t="shared" si="18"/>
        <v>0</v>
      </c>
      <c r="J76" s="42"/>
      <c r="K76" s="52">
        <f t="shared" si="19"/>
        <v>109</v>
      </c>
      <c r="L76" s="51">
        <f t="shared" si="20"/>
        <v>1</v>
      </c>
    </row>
    <row r="77" spans="1:12" s="27" customFormat="1" ht="12.75" customHeight="1">
      <c r="A77" s="41" t="s">
        <v>4</v>
      </c>
      <c r="B77" s="41" t="s">
        <v>645</v>
      </c>
      <c r="C77" s="41" t="s">
        <v>646</v>
      </c>
      <c r="D77" s="75"/>
      <c r="E77" s="75">
        <v>109</v>
      </c>
      <c r="F77" s="66"/>
      <c r="G77" s="42"/>
      <c r="H77" s="52"/>
      <c r="I77" s="51">
        <f t="shared" si="18"/>
        <v>0</v>
      </c>
      <c r="J77" s="42"/>
      <c r="K77" s="52">
        <f t="shared" si="19"/>
        <v>109</v>
      </c>
      <c r="L77" s="51">
        <f t="shared" si="20"/>
        <v>1</v>
      </c>
    </row>
    <row r="78" spans="1:12" s="27" customFormat="1" ht="12.75" customHeight="1">
      <c r="A78" s="75" t="s">
        <v>4</v>
      </c>
      <c r="B78" s="75" t="s">
        <v>60</v>
      </c>
      <c r="C78" s="75" t="s">
        <v>61</v>
      </c>
      <c r="D78" s="75"/>
      <c r="E78" s="75">
        <v>109</v>
      </c>
      <c r="F78" s="66"/>
      <c r="G78" s="42" t="s">
        <v>516</v>
      </c>
      <c r="H78" s="52">
        <v>4</v>
      </c>
      <c r="I78" s="51">
        <f t="shared" si="18"/>
        <v>0.03669724770642202</v>
      </c>
      <c r="J78" s="42"/>
      <c r="K78" s="52">
        <f t="shared" si="19"/>
        <v>105</v>
      </c>
      <c r="L78" s="51">
        <f t="shared" si="20"/>
        <v>0.963302752293578</v>
      </c>
    </row>
    <row r="79" spans="1:12" s="27" customFormat="1" ht="12.75" customHeight="1">
      <c r="A79" s="41" t="s">
        <v>4</v>
      </c>
      <c r="B79" s="41" t="s">
        <v>647</v>
      </c>
      <c r="C79" s="41" t="s">
        <v>648</v>
      </c>
      <c r="D79" s="75"/>
      <c r="E79" s="75">
        <v>109</v>
      </c>
      <c r="F79" s="66"/>
      <c r="G79" s="42"/>
      <c r="H79" s="52"/>
      <c r="I79" s="51">
        <f t="shared" si="18"/>
        <v>0</v>
      </c>
      <c r="J79" s="42"/>
      <c r="K79" s="52">
        <f t="shared" si="19"/>
        <v>109</v>
      </c>
      <c r="L79" s="51">
        <f t="shared" si="20"/>
        <v>1</v>
      </c>
    </row>
    <row r="80" spans="1:12" s="27" customFormat="1" ht="12.75" customHeight="1">
      <c r="A80" s="41" t="s">
        <v>4</v>
      </c>
      <c r="B80" s="41" t="s">
        <v>649</v>
      </c>
      <c r="C80" s="41" t="s">
        <v>650</v>
      </c>
      <c r="D80" s="75"/>
      <c r="E80" s="75">
        <v>109</v>
      </c>
      <c r="F80" s="66"/>
      <c r="G80" s="42"/>
      <c r="H80" s="52"/>
      <c r="I80" s="51">
        <f t="shared" si="18"/>
        <v>0</v>
      </c>
      <c r="J80" s="42"/>
      <c r="K80" s="52">
        <f t="shared" si="19"/>
        <v>109</v>
      </c>
      <c r="L80" s="51">
        <f t="shared" si="20"/>
        <v>1</v>
      </c>
    </row>
    <row r="81" spans="1:12" s="27" customFormat="1" ht="12.75" customHeight="1">
      <c r="A81" s="41" t="s">
        <v>4</v>
      </c>
      <c r="B81" s="41" t="s">
        <v>651</v>
      </c>
      <c r="C81" s="41" t="s">
        <v>652</v>
      </c>
      <c r="D81" s="75"/>
      <c r="E81" s="75">
        <v>109</v>
      </c>
      <c r="F81" s="66"/>
      <c r="G81" s="42"/>
      <c r="H81" s="52"/>
      <c r="I81" s="51">
        <f t="shared" si="18"/>
        <v>0</v>
      </c>
      <c r="J81" s="42"/>
      <c r="K81" s="52">
        <f t="shared" si="19"/>
        <v>109</v>
      </c>
      <c r="L81" s="51">
        <f t="shared" si="20"/>
        <v>1</v>
      </c>
    </row>
    <row r="82" spans="1:12" s="27" customFormat="1" ht="12.75" customHeight="1">
      <c r="A82" s="41" t="s">
        <v>4</v>
      </c>
      <c r="B82" s="41" t="s">
        <v>653</v>
      </c>
      <c r="C82" s="41" t="s">
        <v>654</v>
      </c>
      <c r="D82" s="75"/>
      <c r="E82" s="75">
        <v>109</v>
      </c>
      <c r="F82" s="66"/>
      <c r="G82" s="42"/>
      <c r="H82" s="52"/>
      <c r="I82" s="51">
        <f t="shared" si="18"/>
        <v>0</v>
      </c>
      <c r="J82" s="42"/>
      <c r="K82" s="52">
        <f t="shared" si="19"/>
        <v>109</v>
      </c>
      <c r="L82" s="51">
        <f t="shared" si="20"/>
        <v>1</v>
      </c>
    </row>
    <row r="83" spans="1:12" s="27" customFormat="1" ht="12.75" customHeight="1">
      <c r="A83" s="75" t="s">
        <v>4</v>
      </c>
      <c r="B83" s="75" t="s">
        <v>62</v>
      </c>
      <c r="C83" s="75" t="s">
        <v>63</v>
      </c>
      <c r="D83" s="75"/>
      <c r="E83" s="75">
        <v>109</v>
      </c>
      <c r="F83" s="66"/>
      <c r="G83" s="42" t="s">
        <v>516</v>
      </c>
      <c r="H83" s="52">
        <v>2</v>
      </c>
      <c r="I83" s="51">
        <f t="shared" si="18"/>
        <v>0.01834862385321101</v>
      </c>
      <c r="J83" s="42"/>
      <c r="K83" s="52">
        <f t="shared" si="19"/>
        <v>107</v>
      </c>
      <c r="L83" s="51">
        <f t="shared" si="20"/>
        <v>0.981651376146789</v>
      </c>
    </row>
    <row r="84" spans="1:12" s="27" customFormat="1" ht="12.75" customHeight="1">
      <c r="A84" s="75" t="s">
        <v>4</v>
      </c>
      <c r="B84" s="75" t="s">
        <v>1285</v>
      </c>
      <c r="C84" s="75" t="s">
        <v>1286</v>
      </c>
      <c r="D84" s="75"/>
      <c r="E84" s="75">
        <v>109</v>
      </c>
      <c r="F84" s="66"/>
      <c r="G84" s="42"/>
      <c r="H84" s="52"/>
      <c r="I84" s="51">
        <f aca="true" t="shared" si="21" ref="I84:I97">H84/E84</f>
        <v>0</v>
      </c>
      <c r="J84" s="42"/>
      <c r="K84" s="52">
        <f aca="true" t="shared" si="22" ref="K84:K97">E84-H84</f>
        <v>109</v>
      </c>
      <c r="L84" s="51">
        <f aca="true" t="shared" si="23" ref="L84:L97">K84/E84</f>
        <v>1</v>
      </c>
    </row>
    <row r="85" spans="1:12" s="27" customFormat="1" ht="12.75" customHeight="1">
      <c r="A85" s="41" t="s">
        <v>4</v>
      </c>
      <c r="B85" s="41" t="s">
        <v>655</v>
      </c>
      <c r="C85" s="41" t="s">
        <v>656</v>
      </c>
      <c r="D85" s="75"/>
      <c r="E85" s="75">
        <v>109</v>
      </c>
      <c r="F85" s="66"/>
      <c r="G85" s="42"/>
      <c r="H85" s="52"/>
      <c r="I85" s="51">
        <f t="shared" si="21"/>
        <v>0</v>
      </c>
      <c r="J85" s="42"/>
      <c r="K85" s="52">
        <f t="shared" si="22"/>
        <v>109</v>
      </c>
      <c r="L85" s="51">
        <f t="shared" si="23"/>
        <v>1</v>
      </c>
    </row>
    <row r="86" spans="1:12" s="27" customFormat="1" ht="12.75" customHeight="1">
      <c r="A86" s="41" t="s">
        <v>4</v>
      </c>
      <c r="B86" s="41" t="s">
        <v>657</v>
      </c>
      <c r="C86" s="41" t="s">
        <v>658</v>
      </c>
      <c r="D86" s="75"/>
      <c r="E86" s="75">
        <v>109</v>
      </c>
      <c r="F86" s="66"/>
      <c r="G86" s="42"/>
      <c r="H86" s="52"/>
      <c r="I86" s="51">
        <f t="shared" si="21"/>
        <v>0</v>
      </c>
      <c r="J86" s="42"/>
      <c r="K86" s="52">
        <f t="shared" si="22"/>
        <v>109</v>
      </c>
      <c r="L86" s="51">
        <f t="shared" si="23"/>
        <v>1</v>
      </c>
    </row>
    <row r="87" spans="1:12" s="27" customFormat="1" ht="12.75" customHeight="1">
      <c r="A87" s="41" t="s">
        <v>4</v>
      </c>
      <c r="B87" s="41" t="s">
        <v>659</v>
      </c>
      <c r="C87" s="41" t="s">
        <v>660</v>
      </c>
      <c r="D87" s="75"/>
      <c r="E87" s="75">
        <v>109</v>
      </c>
      <c r="F87" s="66"/>
      <c r="G87" s="42"/>
      <c r="H87" s="52"/>
      <c r="I87" s="51">
        <f t="shared" si="21"/>
        <v>0</v>
      </c>
      <c r="J87" s="42"/>
      <c r="K87" s="52">
        <f t="shared" si="22"/>
        <v>109</v>
      </c>
      <c r="L87" s="51">
        <f t="shared" si="23"/>
        <v>1</v>
      </c>
    </row>
    <row r="88" spans="1:12" s="27" customFormat="1" ht="12.75" customHeight="1">
      <c r="A88" s="41" t="s">
        <v>4</v>
      </c>
      <c r="B88" s="41" t="s">
        <v>661</v>
      </c>
      <c r="C88" s="41" t="s">
        <v>662</v>
      </c>
      <c r="D88" s="75"/>
      <c r="E88" s="75">
        <v>109</v>
      </c>
      <c r="F88" s="66"/>
      <c r="G88" s="42"/>
      <c r="H88" s="52"/>
      <c r="I88" s="51">
        <f t="shared" si="21"/>
        <v>0</v>
      </c>
      <c r="J88" s="42"/>
      <c r="K88" s="52">
        <f t="shared" si="22"/>
        <v>109</v>
      </c>
      <c r="L88" s="51">
        <f t="shared" si="23"/>
        <v>1</v>
      </c>
    </row>
    <row r="89" spans="1:12" s="27" customFormat="1" ht="12.75" customHeight="1">
      <c r="A89" s="41" t="s">
        <v>4</v>
      </c>
      <c r="B89" s="41" t="s">
        <v>663</v>
      </c>
      <c r="C89" s="41" t="s">
        <v>664</v>
      </c>
      <c r="D89" s="75"/>
      <c r="E89" s="75">
        <v>109</v>
      </c>
      <c r="F89" s="66"/>
      <c r="G89" s="42"/>
      <c r="H89" s="52"/>
      <c r="I89" s="51">
        <f t="shared" si="21"/>
        <v>0</v>
      </c>
      <c r="J89" s="42"/>
      <c r="K89" s="52">
        <f t="shared" si="22"/>
        <v>109</v>
      </c>
      <c r="L89" s="51">
        <f t="shared" si="23"/>
        <v>1</v>
      </c>
    </row>
    <row r="90" spans="1:12" s="27" customFormat="1" ht="12.75" customHeight="1">
      <c r="A90" s="41" t="s">
        <v>4</v>
      </c>
      <c r="B90" s="41" t="s">
        <v>665</v>
      </c>
      <c r="C90" s="41" t="s">
        <v>666</v>
      </c>
      <c r="D90" s="75"/>
      <c r="E90" s="75">
        <v>109</v>
      </c>
      <c r="F90" s="66"/>
      <c r="G90" s="42"/>
      <c r="H90" s="52"/>
      <c r="I90" s="51">
        <f t="shared" si="21"/>
        <v>0</v>
      </c>
      <c r="J90" s="42"/>
      <c r="K90" s="52">
        <f t="shared" si="22"/>
        <v>109</v>
      </c>
      <c r="L90" s="51">
        <f t="shared" si="23"/>
        <v>1</v>
      </c>
    </row>
    <row r="91" spans="1:12" s="27" customFormat="1" ht="12.75" customHeight="1">
      <c r="A91" s="41" t="s">
        <v>4</v>
      </c>
      <c r="B91" s="41" t="s">
        <v>667</v>
      </c>
      <c r="C91" s="41" t="s">
        <v>668</v>
      </c>
      <c r="D91" s="75"/>
      <c r="E91" s="75">
        <v>109</v>
      </c>
      <c r="F91" s="66"/>
      <c r="G91" s="42"/>
      <c r="H91" s="52"/>
      <c r="I91" s="51">
        <f t="shared" si="21"/>
        <v>0</v>
      </c>
      <c r="J91" s="42"/>
      <c r="K91" s="52">
        <f t="shared" si="22"/>
        <v>109</v>
      </c>
      <c r="L91" s="51">
        <f t="shared" si="23"/>
        <v>1</v>
      </c>
    </row>
    <row r="92" spans="1:12" s="27" customFormat="1" ht="12.75" customHeight="1">
      <c r="A92" s="41" t="s">
        <v>4</v>
      </c>
      <c r="B92" s="41" t="s">
        <v>669</v>
      </c>
      <c r="C92" s="41" t="s">
        <v>670</v>
      </c>
      <c r="D92" s="75"/>
      <c r="E92" s="75">
        <v>109</v>
      </c>
      <c r="F92" s="66"/>
      <c r="G92" s="42"/>
      <c r="H92" s="52"/>
      <c r="I92" s="51">
        <f t="shared" si="21"/>
        <v>0</v>
      </c>
      <c r="J92" s="42"/>
      <c r="K92" s="52">
        <f t="shared" si="22"/>
        <v>109</v>
      </c>
      <c r="L92" s="51">
        <f t="shared" si="23"/>
        <v>1</v>
      </c>
    </row>
    <row r="93" spans="1:12" s="27" customFormat="1" ht="12.75" customHeight="1">
      <c r="A93" s="41" t="s">
        <v>4</v>
      </c>
      <c r="B93" s="41" t="s">
        <v>671</v>
      </c>
      <c r="C93" s="41" t="s">
        <v>672</v>
      </c>
      <c r="D93" s="75"/>
      <c r="E93" s="75">
        <v>109</v>
      </c>
      <c r="F93" s="66"/>
      <c r="G93" s="42"/>
      <c r="H93" s="52"/>
      <c r="I93" s="51">
        <f t="shared" si="21"/>
        <v>0</v>
      </c>
      <c r="J93" s="42"/>
      <c r="K93" s="52">
        <f t="shared" si="22"/>
        <v>109</v>
      </c>
      <c r="L93" s="51">
        <f t="shared" si="23"/>
        <v>1</v>
      </c>
    </row>
    <row r="94" spans="1:12" s="27" customFormat="1" ht="12.75" customHeight="1">
      <c r="A94" s="41" t="s">
        <v>4</v>
      </c>
      <c r="B94" s="41" t="s">
        <v>673</v>
      </c>
      <c r="C94" s="41" t="s">
        <v>674</v>
      </c>
      <c r="D94" s="75"/>
      <c r="E94" s="75">
        <v>109</v>
      </c>
      <c r="F94" s="66"/>
      <c r="G94" s="42"/>
      <c r="H94" s="52"/>
      <c r="I94" s="51">
        <f t="shared" si="21"/>
        <v>0</v>
      </c>
      <c r="J94" s="42"/>
      <c r="K94" s="52">
        <f t="shared" si="22"/>
        <v>109</v>
      </c>
      <c r="L94" s="51">
        <f t="shared" si="23"/>
        <v>1</v>
      </c>
    </row>
    <row r="95" spans="1:12" s="27" customFormat="1" ht="12.75" customHeight="1">
      <c r="A95" s="41" t="s">
        <v>4</v>
      </c>
      <c r="B95" s="41" t="s">
        <v>675</v>
      </c>
      <c r="C95" s="41" t="s">
        <v>676</v>
      </c>
      <c r="D95" s="75"/>
      <c r="E95" s="75">
        <v>109</v>
      </c>
      <c r="F95" s="66"/>
      <c r="G95" s="42"/>
      <c r="H95" s="52"/>
      <c r="I95" s="51">
        <f t="shared" si="21"/>
        <v>0</v>
      </c>
      <c r="J95" s="42"/>
      <c r="K95" s="52">
        <f t="shared" si="22"/>
        <v>109</v>
      </c>
      <c r="L95" s="51">
        <f t="shared" si="23"/>
        <v>1</v>
      </c>
    </row>
    <row r="96" spans="1:12" s="27" customFormat="1" ht="12.75" customHeight="1">
      <c r="A96" s="41" t="s">
        <v>4</v>
      </c>
      <c r="B96" s="41" t="s">
        <v>677</v>
      </c>
      <c r="C96" s="41" t="s">
        <v>676</v>
      </c>
      <c r="D96" s="75"/>
      <c r="E96" s="75">
        <v>109</v>
      </c>
      <c r="F96" s="66"/>
      <c r="G96" s="42"/>
      <c r="H96" s="52"/>
      <c r="I96" s="51">
        <f t="shared" si="21"/>
        <v>0</v>
      </c>
      <c r="J96" s="42"/>
      <c r="K96" s="52">
        <f t="shared" si="22"/>
        <v>109</v>
      </c>
      <c r="L96" s="51">
        <f t="shared" si="23"/>
        <v>1</v>
      </c>
    </row>
    <row r="97" spans="1:12" s="27" customFormat="1" ht="12.75" customHeight="1">
      <c r="A97" s="41" t="s">
        <v>4</v>
      </c>
      <c r="B97" s="41" t="s">
        <v>678</v>
      </c>
      <c r="C97" s="41" t="s">
        <v>679</v>
      </c>
      <c r="D97" s="75"/>
      <c r="E97" s="75">
        <v>109</v>
      </c>
      <c r="F97" s="66"/>
      <c r="G97" s="42"/>
      <c r="H97" s="52"/>
      <c r="I97" s="51">
        <f t="shared" si="21"/>
        <v>0</v>
      </c>
      <c r="J97" s="42"/>
      <c r="K97" s="52">
        <f t="shared" si="22"/>
        <v>109</v>
      </c>
      <c r="L97" s="51">
        <f t="shared" si="23"/>
        <v>1</v>
      </c>
    </row>
    <row r="98" spans="1:12" s="27" customFormat="1" ht="12.75" customHeight="1">
      <c r="A98" s="75" t="s">
        <v>4</v>
      </c>
      <c r="B98" s="75" t="s">
        <v>64</v>
      </c>
      <c r="C98" s="75" t="s">
        <v>65</v>
      </c>
      <c r="D98" s="75"/>
      <c r="E98" s="75">
        <v>109</v>
      </c>
      <c r="F98" s="66"/>
      <c r="G98" s="42" t="s">
        <v>516</v>
      </c>
      <c r="H98" s="52">
        <v>1</v>
      </c>
      <c r="I98" s="51">
        <f>H98/E98</f>
        <v>0.009174311926605505</v>
      </c>
      <c r="J98" s="42"/>
      <c r="K98" s="52">
        <f>E98-H98</f>
        <v>108</v>
      </c>
      <c r="L98" s="51">
        <f>K98/E98</f>
        <v>0.9908256880733946</v>
      </c>
    </row>
    <row r="99" spans="1:12" s="27" customFormat="1" ht="12.75" customHeight="1">
      <c r="A99" s="75" t="s">
        <v>4</v>
      </c>
      <c r="B99" s="75" t="s">
        <v>66</v>
      </c>
      <c r="C99" s="75" t="s">
        <v>67</v>
      </c>
      <c r="D99" s="75"/>
      <c r="E99" s="75">
        <v>109</v>
      </c>
      <c r="F99" s="66"/>
      <c r="G99" s="42" t="s">
        <v>516</v>
      </c>
      <c r="H99" s="52">
        <v>3</v>
      </c>
      <c r="I99" s="51">
        <f>H99/E99</f>
        <v>0.027522935779816515</v>
      </c>
      <c r="J99" s="42"/>
      <c r="K99" s="52">
        <f>E99-H99</f>
        <v>106</v>
      </c>
      <c r="L99" s="51">
        <f>K99/E99</f>
        <v>0.9724770642201835</v>
      </c>
    </row>
    <row r="100" spans="1:12" s="27" customFormat="1" ht="12.75" customHeight="1">
      <c r="A100" s="75" t="s">
        <v>4</v>
      </c>
      <c r="B100" s="75" t="s">
        <v>68</v>
      </c>
      <c r="C100" s="75" t="s">
        <v>69</v>
      </c>
      <c r="D100" s="75"/>
      <c r="E100" s="75">
        <v>109</v>
      </c>
      <c r="F100" s="66"/>
      <c r="G100" s="42" t="s">
        <v>516</v>
      </c>
      <c r="H100" s="52">
        <v>1</v>
      </c>
      <c r="I100" s="51">
        <f>H100/E100</f>
        <v>0.009174311926605505</v>
      </c>
      <c r="J100" s="42"/>
      <c r="K100" s="52">
        <f>E100-H100</f>
        <v>108</v>
      </c>
      <c r="L100" s="51">
        <f>K100/E100</f>
        <v>0.9908256880733946</v>
      </c>
    </row>
    <row r="101" spans="1:12" s="27" customFormat="1" ht="12.75" customHeight="1">
      <c r="A101" s="41" t="s">
        <v>4</v>
      </c>
      <c r="B101" s="41" t="s">
        <v>680</v>
      </c>
      <c r="C101" s="41" t="s">
        <v>681</v>
      </c>
      <c r="D101" s="75"/>
      <c r="E101" s="75">
        <v>109</v>
      </c>
      <c r="F101" s="66"/>
      <c r="G101" s="42"/>
      <c r="H101" s="52"/>
      <c r="I101" s="51">
        <f aca="true" t="shared" si="24" ref="I101:I112">H101/E101</f>
        <v>0</v>
      </c>
      <c r="J101" s="42"/>
      <c r="K101" s="52">
        <f aca="true" t="shared" si="25" ref="K101:K112">E101-H101</f>
        <v>109</v>
      </c>
      <c r="L101" s="51">
        <f aca="true" t="shared" si="26" ref="L101:L112">K101/E101</f>
        <v>1</v>
      </c>
    </row>
    <row r="102" spans="1:12" s="27" customFormat="1" ht="12.75" customHeight="1">
      <c r="A102" s="41" t="s">
        <v>4</v>
      </c>
      <c r="B102" s="41" t="s">
        <v>682</v>
      </c>
      <c r="C102" s="41" t="s">
        <v>683</v>
      </c>
      <c r="D102" s="75"/>
      <c r="E102" s="75">
        <v>109</v>
      </c>
      <c r="F102" s="66"/>
      <c r="G102" s="42"/>
      <c r="H102" s="52"/>
      <c r="I102" s="51">
        <f t="shared" si="24"/>
        <v>0</v>
      </c>
      <c r="J102" s="42"/>
      <c r="K102" s="52">
        <f t="shared" si="25"/>
        <v>109</v>
      </c>
      <c r="L102" s="51">
        <f t="shared" si="26"/>
        <v>1</v>
      </c>
    </row>
    <row r="103" spans="1:12" s="27" customFormat="1" ht="12.75" customHeight="1">
      <c r="A103" s="41" t="s">
        <v>4</v>
      </c>
      <c r="B103" s="41" t="s">
        <v>684</v>
      </c>
      <c r="C103" s="41" t="s">
        <v>685</v>
      </c>
      <c r="D103" s="75"/>
      <c r="E103" s="75">
        <v>109</v>
      </c>
      <c r="F103" s="66"/>
      <c r="G103" s="42"/>
      <c r="H103" s="52"/>
      <c r="I103" s="51">
        <f t="shared" si="24"/>
        <v>0</v>
      </c>
      <c r="J103" s="42"/>
      <c r="K103" s="52">
        <f t="shared" si="25"/>
        <v>109</v>
      </c>
      <c r="L103" s="51">
        <f t="shared" si="26"/>
        <v>1</v>
      </c>
    </row>
    <row r="104" spans="1:12" s="27" customFormat="1" ht="12.75" customHeight="1">
      <c r="A104" s="41" t="s">
        <v>4</v>
      </c>
      <c r="B104" s="75" t="s">
        <v>1287</v>
      </c>
      <c r="C104" s="75" t="s">
        <v>1288</v>
      </c>
      <c r="D104" s="75"/>
      <c r="E104" s="75">
        <v>109</v>
      </c>
      <c r="F104" s="66"/>
      <c r="G104" s="42"/>
      <c r="H104" s="52"/>
      <c r="I104" s="51">
        <f t="shared" si="24"/>
        <v>0</v>
      </c>
      <c r="J104" s="42"/>
      <c r="K104" s="52">
        <f t="shared" si="25"/>
        <v>109</v>
      </c>
      <c r="L104" s="51">
        <f t="shared" si="26"/>
        <v>1</v>
      </c>
    </row>
    <row r="105" spans="1:12" s="27" customFormat="1" ht="12.75" customHeight="1">
      <c r="A105" s="41" t="s">
        <v>4</v>
      </c>
      <c r="B105" s="41" t="s">
        <v>686</v>
      </c>
      <c r="C105" s="41" t="s">
        <v>687</v>
      </c>
      <c r="D105" s="75"/>
      <c r="E105" s="75">
        <v>109</v>
      </c>
      <c r="F105" s="66"/>
      <c r="G105" s="42"/>
      <c r="H105" s="52"/>
      <c r="I105" s="51">
        <f t="shared" si="24"/>
        <v>0</v>
      </c>
      <c r="J105" s="42"/>
      <c r="K105" s="52">
        <f t="shared" si="25"/>
        <v>109</v>
      </c>
      <c r="L105" s="51">
        <f t="shared" si="26"/>
        <v>1</v>
      </c>
    </row>
    <row r="106" spans="1:12" s="27" customFormat="1" ht="12.75" customHeight="1">
      <c r="A106" s="41" t="s">
        <v>4</v>
      </c>
      <c r="B106" s="41" t="s">
        <v>688</v>
      </c>
      <c r="C106" s="41" t="s">
        <v>689</v>
      </c>
      <c r="D106" s="75"/>
      <c r="E106" s="75">
        <v>109</v>
      </c>
      <c r="F106" s="66"/>
      <c r="G106" s="42"/>
      <c r="H106" s="52"/>
      <c r="I106" s="51">
        <f t="shared" si="24"/>
        <v>0</v>
      </c>
      <c r="J106" s="42"/>
      <c r="K106" s="52">
        <f t="shared" si="25"/>
        <v>109</v>
      </c>
      <c r="L106" s="51">
        <f t="shared" si="26"/>
        <v>1</v>
      </c>
    </row>
    <row r="107" spans="1:12" s="27" customFormat="1" ht="12.75" customHeight="1">
      <c r="A107" s="41" t="s">
        <v>4</v>
      </c>
      <c r="B107" s="41" t="s">
        <v>690</v>
      </c>
      <c r="C107" s="41" t="s">
        <v>691</v>
      </c>
      <c r="D107" s="75"/>
      <c r="E107" s="75">
        <v>109</v>
      </c>
      <c r="F107" s="66"/>
      <c r="G107" s="42"/>
      <c r="H107" s="52"/>
      <c r="I107" s="51">
        <f t="shared" si="24"/>
        <v>0</v>
      </c>
      <c r="J107" s="42"/>
      <c r="K107" s="52">
        <f t="shared" si="25"/>
        <v>109</v>
      </c>
      <c r="L107" s="51">
        <f t="shared" si="26"/>
        <v>1</v>
      </c>
    </row>
    <row r="108" spans="1:12" s="27" customFormat="1" ht="12.75" customHeight="1">
      <c r="A108" s="41" t="s">
        <v>4</v>
      </c>
      <c r="B108" s="41" t="s">
        <v>692</v>
      </c>
      <c r="C108" s="41" t="s">
        <v>693</v>
      </c>
      <c r="D108" s="75"/>
      <c r="E108" s="75">
        <v>109</v>
      </c>
      <c r="F108" s="66"/>
      <c r="G108" s="42"/>
      <c r="H108" s="52"/>
      <c r="I108" s="51">
        <f t="shared" si="24"/>
        <v>0</v>
      </c>
      <c r="J108" s="42"/>
      <c r="K108" s="52">
        <f t="shared" si="25"/>
        <v>109</v>
      </c>
      <c r="L108" s="51">
        <f t="shared" si="26"/>
        <v>1</v>
      </c>
    </row>
    <row r="109" spans="1:12" s="27" customFormat="1" ht="12.75" customHeight="1">
      <c r="A109" s="41" t="s">
        <v>4</v>
      </c>
      <c r="B109" s="41" t="s">
        <v>694</v>
      </c>
      <c r="C109" s="41" t="s">
        <v>695</v>
      </c>
      <c r="D109" s="75"/>
      <c r="E109" s="75">
        <v>109</v>
      </c>
      <c r="F109" s="66"/>
      <c r="G109" s="42"/>
      <c r="H109" s="52"/>
      <c r="I109" s="51">
        <f t="shared" si="24"/>
        <v>0</v>
      </c>
      <c r="J109" s="42"/>
      <c r="K109" s="52">
        <f t="shared" si="25"/>
        <v>109</v>
      </c>
      <c r="L109" s="51">
        <f t="shared" si="26"/>
        <v>1</v>
      </c>
    </row>
    <row r="110" spans="1:12" s="27" customFormat="1" ht="12.75" customHeight="1">
      <c r="A110" s="41" t="s">
        <v>4</v>
      </c>
      <c r="B110" s="41" t="s">
        <v>696</v>
      </c>
      <c r="C110" s="41" t="s">
        <v>697</v>
      </c>
      <c r="D110" s="75"/>
      <c r="E110" s="75">
        <v>109</v>
      </c>
      <c r="F110" s="66"/>
      <c r="G110" s="42"/>
      <c r="H110" s="52"/>
      <c r="I110" s="51">
        <f t="shared" si="24"/>
        <v>0</v>
      </c>
      <c r="J110" s="42"/>
      <c r="K110" s="52">
        <f t="shared" si="25"/>
        <v>109</v>
      </c>
      <c r="L110" s="51">
        <f t="shared" si="26"/>
        <v>1</v>
      </c>
    </row>
    <row r="111" spans="1:12" s="27" customFormat="1" ht="12.75" customHeight="1">
      <c r="A111" s="41" t="s">
        <v>4</v>
      </c>
      <c r="B111" s="41" t="s">
        <v>698</v>
      </c>
      <c r="C111" s="41" t="s">
        <v>699</v>
      </c>
      <c r="D111" s="75"/>
      <c r="E111" s="75">
        <v>109</v>
      </c>
      <c r="F111" s="66"/>
      <c r="G111" s="42"/>
      <c r="H111" s="52"/>
      <c r="I111" s="51">
        <f t="shared" si="24"/>
        <v>0</v>
      </c>
      <c r="J111" s="42"/>
      <c r="K111" s="52">
        <f t="shared" si="25"/>
        <v>109</v>
      </c>
      <c r="L111" s="51">
        <f t="shared" si="26"/>
        <v>1</v>
      </c>
    </row>
    <row r="112" spans="1:12" s="27" customFormat="1" ht="12.75" customHeight="1">
      <c r="A112" s="41" t="s">
        <v>4</v>
      </c>
      <c r="B112" s="41" t="s">
        <v>700</v>
      </c>
      <c r="C112" s="41" t="s">
        <v>701</v>
      </c>
      <c r="D112" s="75"/>
      <c r="E112" s="75">
        <v>109</v>
      </c>
      <c r="F112" s="66"/>
      <c r="G112" s="42"/>
      <c r="H112" s="52"/>
      <c r="I112" s="51">
        <f t="shared" si="24"/>
        <v>0</v>
      </c>
      <c r="J112" s="42"/>
      <c r="K112" s="52">
        <f t="shared" si="25"/>
        <v>109</v>
      </c>
      <c r="L112" s="51">
        <f t="shared" si="26"/>
        <v>1</v>
      </c>
    </row>
    <row r="113" spans="1:12" s="27" customFormat="1" ht="12.75" customHeight="1">
      <c r="A113" s="75" t="s">
        <v>4</v>
      </c>
      <c r="B113" s="75" t="s">
        <v>70</v>
      </c>
      <c r="C113" s="75" t="s">
        <v>71</v>
      </c>
      <c r="D113" s="75"/>
      <c r="E113" s="75">
        <v>109</v>
      </c>
      <c r="F113" s="66"/>
      <c r="G113" s="42" t="s">
        <v>516</v>
      </c>
      <c r="H113" s="52">
        <v>2</v>
      </c>
      <c r="I113" s="51">
        <f aca="true" t="shared" si="27" ref="I113:I128">H113/E113</f>
        <v>0.01834862385321101</v>
      </c>
      <c r="J113" s="42"/>
      <c r="K113" s="52">
        <f aca="true" t="shared" si="28" ref="K113:K128">E113-H113</f>
        <v>107</v>
      </c>
      <c r="L113" s="51">
        <f aca="true" t="shared" si="29" ref="L113:L128">K113/E113</f>
        <v>0.981651376146789</v>
      </c>
    </row>
    <row r="114" spans="1:12" s="27" customFormat="1" ht="12.75" customHeight="1">
      <c r="A114" s="41" t="s">
        <v>4</v>
      </c>
      <c r="B114" s="41" t="s">
        <v>702</v>
      </c>
      <c r="C114" s="41" t="s">
        <v>703</v>
      </c>
      <c r="D114" s="75"/>
      <c r="E114" s="75">
        <v>109</v>
      </c>
      <c r="F114" s="66"/>
      <c r="G114" s="42"/>
      <c r="H114" s="52"/>
      <c r="I114" s="51">
        <f t="shared" si="27"/>
        <v>0</v>
      </c>
      <c r="J114" s="42"/>
      <c r="K114" s="52">
        <f t="shared" si="28"/>
        <v>109</v>
      </c>
      <c r="L114" s="51">
        <f t="shared" si="29"/>
        <v>1</v>
      </c>
    </row>
    <row r="115" spans="1:12" s="27" customFormat="1" ht="12.75" customHeight="1">
      <c r="A115" s="75" t="s">
        <v>4</v>
      </c>
      <c r="B115" s="75" t="s">
        <v>72</v>
      </c>
      <c r="C115" s="75" t="s">
        <v>73</v>
      </c>
      <c r="D115" s="75"/>
      <c r="E115" s="75">
        <v>109</v>
      </c>
      <c r="F115" s="66"/>
      <c r="G115" s="42" t="s">
        <v>516</v>
      </c>
      <c r="H115" s="52">
        <v>2</v>
      </c>
      <c r="I115" s="51">
        <f t="shared" si="27"/>
        <v>0.01834862385321101</v>
      </c>
      <c r="J115" s="42"/>
      <c r="K115" s="52">
        <f t="shared" si="28"/>
        <v>107</v>
      </c>
      <c r="L115" s="51">
        <f t="shared" si="29"/>
        <v>0.981651376146789</v>
      </c>
    </row>
    <row r="116" spans="1:12" s="27" customFormat="1" ht="12.75" customHeight="1">
      <c r="A116" s="75" t="s">
        <v>4</v>
      </c>
      <c r="B116" s="75" t="s">
        <v>74</v>
      </c>
      <c r="C116" s="75" t="s">
        <v>75</v>
      </c>
      <c r="D116" s="75"/>
      <c r="E116" s="75">
        <v>109</v>
      </c>
      <c r="F116" s="66"/>
      <c r="G116" s="42" t="s">
        <v>516</v>
      </c>
      <c r="H116" s="52">
        <v>1</v>
      </c>
      <c r="I116" s="51">
        <f t="shared" si="27"/>
        <v>0.009174311926605505</v>
      </c>
      <c r="J116" s="42"/>
      <c r="K116" s="52">
        <f t="shared" si="28"/>
        <v>108</v>
      </c>
      <c r="L116" s="51">
        <f t="shared" si="29"/>
        <v>0.9908256880733946</v>
      </c>
    </row>
    <row r="117" spans="1:12" s="27" customFormat="1" ht="12.75" customHeight="1">
      <c r="A117" s="41" t="s">
        <v>4</v>
      </c>
      <c r="B117" s="41" t="s">
        <v>704</v>
      </c>
      <c r="C117" s="41" t="s">
        <v>705</v>
      </c>
      <c r="D117" s="75"/>
      <c r="E117" s="75">
        <v>109</v>
      </c>
      <c r="F117" s="66"/>
      <c r="G117" s="42"/>
      <c r="H117" s="52"/>
      <c r="I117" s="51">
        <f t="shared" si="27"/>
        <v>0</v>
      </c>
      <c r="J117" s="42"/>
      <c r="K117" s="52">
        <f t="shared" si="28"/>
        <v>109</v>
      </c>
      <c r="L117" s="51">
        <f t="shared" si="29"/>
        <v>1</v>
      </c>
    </row>
    <row r="118" spans="1:12" s="27" customFormat="1" ht="12.75" customHeight="1">
      <c r="A118" s="41" t="s">
        <v>4</v>
      </c>
      <c r="B118" s="41" t="s">
        <v>706</v>
      </c>
      <c r="C118" s="41" t="s">
        <v>707</v>
      </c>
      <c r="D118" s="75"/>
      <c r="E118" s="75">
        <v>109</v>
      </c>
      <c r="F118" s="66"/>
      <c r="G118" s="42"/>
      <c r="H118" s="52"/>
      <c r="I118" s="51">
        <f t="shared" si="27"/>
        <v>0</v>
      </c>
      <c r="J118" s="42"/>
      <c r="K118" s="52">
        <f t="shared" si="28"/>
        <v>109</v>
      </c>
      <c r="L118" s="51">
        <f t="shared" si="29"/>
        <v>1</v>
      </c>
    </row>
    <row r="119" spans="1:12" s="27" customFormat="1" ht="12.75" customHeight="1">
      <c r="A119" s="75" t="s">
        <v>4</v>
      </c>
      <c r="B119" s="75" t="s">
        <v>76</v>
      </c>
      <c r="C119" s="75" t="s">
        <v>77</v>
      </c>
      <c r="D119" s="75"/>
      <c r="E119" s="75">
        <v>109</v>
      </c>
      <c r="F119" s="66"/>
      <c r="G119" s="42" t="s">
        <v>516</v>
      </c>
      <c r="H119" s="52">
        <v>2</v>
      </c>
      <c r="I119" s="51">
        <f t="shared" si="27"/>
        <v>0.01834862385321101</v>
      </c>
      <c r="J119" s="42"/>
      <c r="K119" s="52">
        <f t="shared" si="28"/>
        <v>107</v>
      </c>
      <c r="L119" s="51">
        <f t="shared" si="29"/>
        <v>0.981651376146789</v>
      </c>
    </row>
    <row r="120" spans="1:12" s="27" customFormat="1" ht="12.75" customHeight="1">
      <c r="A120" s="41" t="s">
        <v>4</v>
      </c>
      <c r="B120" s="41" t="s">
        <v>708</v>
      </c>
      <c r="C120" s="41" t="s">
        <v>709</v>
      </c>
      <c r="D120" s="75"/>
      <c r="E120" s="75">
        <v>109</v>
      </c>
      <c r="F120" s="66"/>
      <c r="G120" s="42"/>
      <c r="H120" s="52"/>
      <c r="I120" s="51">
        <f t="shared" si="27"/>
        <v>0</v>
      </c>
      <c r="J120" s="42"/>
      <c r="K120" s="52">
        <f t="shared" si="28"/>
        <v>109</v>
      </c>
      <c r="L120" s="51">
        <f t="shared" si="29"/>
        <v>1</v>
      </c>
    </row>
    <row r="121" spans="1:12" s="27" customFormat="1" ht="12.75" customHeight="1">
      <c r="A121" s="75" t="s">
        <v>4</v>
      </c>
      <c r="B121" s="75" t="s">
        <v>78</v>
      </c>
      <c r="C121" s="75" t="s">
        <v>79</v>
      </c>
      <c r="D121" s="75"/>
      <c r="E121" s="75">
        <v>109</v>
      </c>
      <c r="F121" s="66"/>
      <c r="G121" s="42" t="s">
        <v>516</v>
      </c>
      <c r="H121" s="52">
        <v>3</v>
      </c>
      <c r="I121" s="51">
        <f t="shared" si="27"/>
        <v>0.027522935779816515</v>
      </c>
      <c r="J121" s="42"/>
      <c r="K121" s="52">
        <f t="shared" si="28"/>
        <v>106</v>
      </c>
      <c r="L121" s="51">
        <f t="shared" si="29"/>
        <v>0.9724770642201835</v>
      </c>
    </row>
    <row r="122" spans="1:12" s="27" customFormat="1" ht="12.75" customHeight="1">
      <c r="A122" s="41" t="s">
        <v>4</v>
      </c>
      <c r="B122" s="41" t="s">
        <v>710</v>
      </c>
      <c r="C122" s="41" t="s">
        <v>711</v>
      </c>
      <c r="D122" s="75"/>
      <c r="E122" s="75">
        <v>109</v>
      </c>
      <c r="F122" s="66"/>
      <c r="G122" s="42"/>
      <c r="H122" s="52"/>
      <c r="I122" s="51">
        <f t="shared" si="27"/>
        <v>0</v>
      </c>
      <c r="J122" s="42"/>
      <c r="K122" s="52">
        <f t="shared" si="28"/>
        <v>109</v>
      </c>
      <c r="L122" s="51">
        <f t="shared" si="29"/>
        <v>1</v>
      </c>
    </row>
    <row r="123" spans="1:12" s="27" customFormat="1" ht="12.75" customHeight="1">
      <c r="A123" s="75" t="s">
        <v>4</v>
      </c>
      <c r="B123" s="75" t="s">
        <v>80</v>
      </c>
      <c r="C123" s="75" t="s">
        <v>81</v>
      </c>
      <c r="D123" s="75"/>
      <c r="E123" s="75">
        <v>109</v>
      </c>
      <c r="F123" s="66"/>
      <c r="G123" s="42" t="s">
        <v>516</v>
      </c>
      <c r="H123" s="52">
        <v>3</v>
      </c>
      <c r="I123" s="51">
        <f t="shared" si="27"/>
        <v>0.027522935779816515</v>
      </c>
      <c r="J123" s="42"/>
      <c r="K123" s="52">
        <f t="shared" si="28"/>
        <v>106</v>
      </c>
      <c r="L123" s="51">
        <f t="shared" si="29"/>
        <v>0.9724770642201835</v>
      </c>
    </row>
    <row r="124" spans="1:12" s="27" customFormat="1" ht="12.75" customHeight="1">
      <c r="A124" s="41" t="s">
        <v>4</v>
      </c>
      <c r="B124" s="41" t="s">
        <v>712</v>
      </c>
      <c r="C124" s="41" t="s">
        <v>713</v>
      </c>
      <c r="D124" s="75"/>
      <c r="E124" s="75">
        <v>109</v>
      </c>
      <c r="F124" s="66"/>
      <c r="G124" s="42"/>
      <c r="H124" s="52"/>
      <c r="I124" s="51">
        <f t="shared" si="27"/>
        <v>0</v>
      </c>
      <c r="J124" s="42"/>
      <c r="K124" s="52">
        <f t="shared" si="28"/>
        <v>109</v>
      </c>
      <c r="L124" s="51">
        <f t="shared" si="29"/>
        <v>1</v>
      </c>
    </row>
    <row r="125" spans="1:12" s="27" customFormat="1" ht="12.75" customHeight="1">
      <c r="A125" s="41" t="s">
        <v>4</v>
      </c>
      <c r="B125" s="41" t="s">
        <v>714</v>
      </c>
      <c r="C125" s="41" t="s">
        <v>715</v>
      </c>
      <c r="D125" s="75"/>
      <c r="E125" s="75">
        <v>109</v>
      </c>
      <c r="F125" s="66"/>
      <c r="G125" s="42"/>
      <c r="H125" s="52"/>
      <c r="I125" s="51">
        <f t="shared" si="27"/>
        <v>0</v>
      </c>
      <c r="J125" s="42"/>
      <c r="K125" s="52">
        <f t="shared" si="28"/>
        <v>109</v>
      </c>
      <c r="L125" s="51">
        <f t="shared" si="29"/>
        <v>1</v>
      </c>
    </row>
    <row r="126" spans="1:12" s="27" customFormat="1" ht="12.75" customHeight="1">
      <c r="A126" s="41" t="s">
        <v>4</v>
      </c>
      <c r="B126" s="41" t="s">
        <v>716</v>
      </c>
      <c r="C126" s="41" t="s">
        <v>717</v>
      </c>
      <c r="D126" s="75"/>
      <c r="E126" s="75">
        <v>109</v>
      </c>
      <c r="F126" s="66"/>
      <c r="G126" s="42"/>
      <c r="H126" s="52"/>
      <c r="I126" s="51">
        <f t="shared" si="27"/>
        <v>0</v>
      </c>
      <c r="J126" s="42"/>
      <c r="K126" s="52">
        <f t="shared" si="28"/>
        <v>109</v>
      </c>
      <c r="L126" s="51">
        <f t="shared" si="29"/>
        <v>1</v>
      </c>
    </row>
    <row r="127" spans="1:12" s="27" customFormat="1" ht="12.75" customHeight="1">
      <c r="A127" s="41" t="s">
        <v>4</v>
      </c>
      <c r="B127" s="41" t="s">
        <v>718</v>
      </c>
      <c r="C127" s="41" t="s">
        <v>719</v>
      </c>
      <c r="D127" s="75"/>
      <c r="E127" s="75">
        <v>109</v>
      </c>
      <c r="F127" s="66"/>
      <c r="G127" s="42"/>
      <c r="H127" s="52"/>
      <c r="I127" s="51">
        <f t="shared" si="27"/>
        <v>0</v>
      </c>
      <c r="J127" s="42"/>
      <c r="K127" s="52">
        <f t="shared" si="28"/>
        <v>109</v>
      </c>
      <c r="L127" s="51">
        <f t="shared" si="29"/>
        <v>1</v>
      </c>
    </row>
    <row r="128" spans="1:12" s="27" customFormat="1" ht="12.75" customHeight="1">
      <c r="A128" s="75" t="s">
        <v>4</v>
      </c>
      <c r="B128" s="75" t="s">
        <v>82</v>
      </c>
      <c r="C128" s="75" t="s">
        <v>83</v>
      </c>
      <c r="D128" s="75"/>
      <c r="E128" s="75">
        <v>109</v>
      </c>
      <c r="F128" s="66"/>
      <c r="G128" s="42" t="s">
        <v>516</v>
      </c>
      <c r="H128" s="52">
        <v>6</v>
      </c>
      <c r="I128" s="51">
        <f t="shared" si="27"/>
        <v>0.05504587155963303</v>
      </c>
      <c r="J128" s="42"/>
      <c r="K128" s="52">
        <f t="shared" si="28"/>
        <v>103</v>
      </c>
      <c r="L128" s="51">
        <f t="shared" si="29"/>
        <v>0.944954128440367</v>
      </c>
    </row>
    <row r="129" spans="1:12" s="27" customFormat="1" ht="12.75" customHeight="1">
      <c r="A129" s="41" t="s">
        <v>4</v>
      </c>
      <c r="B129" s="41" t="s">
        <v>720</v>
      </c>
      <c r="C129" s="41" t="s">
        <v>721</v>
      </c>
      <c r="D129" s="75"/>
      <c r="E129" s="75">
        <v>109</v>
      </c>
      <c r="F129" s="66"/>
      <c r="G129" s="42"/>
      <c r="H129" s="52"/>
      <c r="I129" s="51">
        <f aca="true" t="shared" si="30" ref="I129:I135">H129/E129</f>
        <v>0</v>
      </c>
      <c r="J129" s="42"/>
      <c r="K129" s="52">
        <f aca="true" t="shared" si="31" ref="K129:K135">E129-H129</f>
        <v>109</v>
      </c>
      <c r="L129" s="51">
        <f aca="true" t="shared" si="32" ref="L129:L135">K129/E129</f>
        <v>1</v>
      </c>
    </row>
    <row r="130" spans="1:12" s="27" customFormat="1" ht="12.75" customHeight="1">
      <c r="A130" s="41" t="s">
        <v>4</v>
      </c>
      <c r="B130" s="41" t="s">
        <v>722</v>
      </c>
      <c r="C130" s="41" t="s">
        <v>723</v>
      </c>
      <c r="D130" s="75"/>
      <c r="E130" s="75">
        <v>109</v>
      </c>
      <c r="F130" s="66"/>
      <c r="G130" s="42"/>
      <c r="H130" s="52"/>
      <c r="I130" s="51">
        <f t="shared" si="30"/>
        <v>0</v>
      </c>
      <c r="J130" s="42"/>
      <c r="K130" s="52">
        <f t="shared" si="31"/>
        <v>109</v>
      </c>
      <c r="L130" s="51">
        <f t="shared" si="32"/>
        <v>1</v>
      </c>
    </row>
    <row r="131" spans="1:12" s="27" customFormat="1" ht="12.75" customHeight="1">
      <c r="A131" s="41" t="s">
        <v>4</v>
      </c>
      <c r="B131" s="41" t="s">
        <v>724</v>
      </c>
      <c r="C131" s="41" t="s">
        <v>725</v>
      </c>
      <c r="D131" s="75"/>
      <c r="E131" s="75">
        <v>109</v>
      </c>
      <c r="F131" s="66"/>
      <c r="G131" s="42"/>
      <c r="H131" s="52"/>
      <c r="I131" s="51">
        <f t="shared" si="30"/>
        <v>0</v>
      </c>
      <c r="J131" s="42"/>
      <c r="K131" s="52">
        <f t="shared" si="31"/>
        <v>109</v>
      </c>
      <c r="L131" s="51">
        <f t="shared" si="32"/>
        <v>1</v>
      </c>
    </row>
    <row r="132" spans="1:12" s="27" customFormat="1" ht="12.75" customHeight="1">
      <c r="A132" s="41" t="s">
        <v>4</v>
      </c>
      <c r="B132" s="41" t="s">
        <v>726</v>
      </c>
      <c r="C132" s="41" t="s">
        <v>727</v>
      </c>
      <c r="D132" s="75"/>
      <c r="E132" s="75">
        <v>109</v>
      </c>
      <c r="F132" s="66"/>
      <c r="G132" s="42"/>
      <c r="H132" s="52"/>
      <c r="I132" s="51">
        <f t="shared" si="30"/>
        <v>0</v>
      </c>
      <c r="J132" s="42"/>
      <c r="K132" s="52">
        <f t="shared" si="31"/>
        <v>109</v>
      </c>
      <c r="L132" s="51">
        <f t="shared" si="32"/>
        <v>1</v>
      </c>
    </row>
    <row r="133" spans="1:12" s="27" customFormat="1" ht="12.75" customHeight="1">
      <c r="A133" s="41" t="s">
        <v>4</v>
      </c>
      <c r="B133" s="41" t="s">
        <v>728</v>
      </c>
      <c r="C133" s="41" t="s">
        <v>729</v>
      </c>
      <c r="D133" s="75"/>
      <c r="E133" s="75">
        <v>109</v>
      </c>
      <c r="F133" s="66"/>
      <c r="G133" s="42"/>
      <c r="H133" s="52"/>
      <c r="I133" s="51">
        <f t="shared" si="30"/>
        <v>0</v>
      </c>
      <c r="J133" s="42"/>
      <c r="K133" s="52">
        <f t="shared" si="31"/>
        <v>109</v>
      </c>
      <c r="L133" s="51">
        <f t="shared" si="32"/>
        <v>1</v>
      </c>
    </row>
    <row r="134" spans="1:12" s="27" customFormat="1" ht="12.75" customHeight="1">
      <c r="A134" s="41" t="s">
        <v>4</v>
      </c>
      <c r="B134" s="41" t="s">
        <v>730</v>
      </c>
      <c r="C134" s="41" t="s">
        <v>731</v>
      </c>
      <c r="D134" s="75"/>
      <c r="E134" s="75">
        <v>109</v>
      </c>
      <c r="F134" s="66"/>
      <c r="G134" s="42"/>
      <c r="H134" s="52"/>
      <c r="I134" s="51">
        <f t="shared" si="30"/>
        <v>0</v>
      </c>
      <c r="J134" s="42"/>
      <c r="K134" s="52">
        <f t="shared" si="31"/>
        <v>109</v>
      </c>
      <c r="L134" s="51">
        <f t="shared" si="32"/>
        <v>1</v>
      </c>
    </row>
    <row r="135" spans="1:12" s="27" customFormat="1" ht="12.75" customHeight="1">
      <c r="A135" s="41" t="s">
        <v>4</v>
      </c>
      <c r="B135" s="41" t="s">
        <v>732</v>
      </c>
      <c r="C135" s="41" t="s">
        <v>733</v>
      </c>
      <c r="D135" s="75"/>
      <c r="E135" s="75">
        <v>109</v>
      </c>
      <c r="F135" s="66"/>
      <c r="G135" s="42"/>
      <c r="H135" s="52"/>
      <c r="I135" s="51">
        <f t="shared" si="30"/>
        <v>0</v>
      </c>
      <c r="J135" s="42"/>
      <c r="K135" s="52">
        <f t="shared" si="31"/>
        <v>109</v>
      </c>
      <c r="L135" s="51">
        <f t="shared" si="32"/>
        <v>1</v>
      </c>
    </row>
    <row r="136" spans="1:12" s="27" customFormat="1" ht="12.75" customHeight="1">
      <c r="A136" s="75" t="s">
        <v>4</v>
      </c>
      <c r="B136" s="75" t="s">
        <v>117</v>
      </c>
      <c r="C136" s="75" t="s">
        <v>542</v>
      </c>
      <c r="D136" s="75"/>
      <c r="E136" s="75">
        <v>109</v>
      </c>
      <c r="F136" s="66"/>
      <c r="G136" s="42" t="s">
        <v>516</v>
      </c>
      <c r="H136" s="75">
        <v>2</v>
      </c>
      <c r="I136" s="51">
        <f aca="true" t="shared" si="33" ref="I136:I142">H136/E136</f>
        <v>0.01834862385321101</v>
      </c>
      <c r="J136" s="42"/>
      <c r="K136" s="52">
        <f aca="true" t="shared" si="34" ref="K136:K142">E136-H136</f>
        <v>107</v>
      </c>
      <c r="L136" s="51">
        <f aca="true" t="shared" si="35" ref="L136:L142">K136/E136</f>
        <v>0.981651376146789</v>
      </c>
    </row>
    <row r="137" spans="1:12" s="27" customFormat="1" ht="12.75" customHeight="1">
      <c r="A137" s="41" t="s">
        <v>4</v>
      </c>
      <c r="B137" s="41" t="s">
        <v>734</v>
      </c>
      <c r="C137" s="41" t="s">
        <v>735</v>
      </c>
      <c r="D137" s="75"/>
      <c r="E137" s="75">
        <v>109</v>
      </c>
      <c r="F137" s="66"/>
      <c r="G137" s="42"/>
      <c r="H137" s="52"/>
      <c r="I137" s="51">
        <f t="shared" si="33"/>
        <v>0</v>
      </c>
      <c r="J137" s="42"/>
      <c r="K137" s="52">
        <f t="shared" si="34"/>
        <v>109</v>
      </c>
      <c r="L137" s="51">
        <f t="shared" si="35"/>
        <v>1</v>
      </c>
    </row>
    <row r="138" spans="1:12" s="27" customFormat="1" ht="12.75" customHeight="1">
      <c r="A138" s="41" t="s">
        <v>4</v>
      </c>
      <c r="B138" s="41" t="s">
        <v>736</v>
      </c>
      <c r="C138" s="41" t="s">
        <v>737</v>
      </c>
      <c r="D138" s="75"/>
      <c r="E138" s="75">
        <v>109</v>
      </c>
      <c r="F138" s="66"/>
      <c r="G138" s="42"/>
      <c r="H138" s="52"/>
      <c r="I138" s="51">
        <f t="shared" si="33"/>
        <v>0</v>
      </c>
      <c r="J138" s="42"/>
      <c r="K138" s="52">
        <f t="shared" si="34"/>
        <v>109</v>
      </c>
      <c r="L138" s="51">
        <f t="shared" si="35"/>
        <v>1</v>
      </c>
    </row>
    <row r="139" spans="1:12" s="27" customFormat="1" ht="12.75" customHeight="1">
      <c r="A139" s="41" t="s">
        <v>4</v>
      </c>
      <c r="B139" s="41" t="s">
        <v>738</v>
      </c>
      <c r="C139" s="41" t="s">
        <v>739</v>
      </c>
      <c r="D139" s="75"/>
      <c r="E139" s="75">
        <v>109</v>
      </c>
      <c r="F139" s="66"/>
      <c r="G139" s="42"/>
      <c r="H139" s="52"/>
      <c r="I139" s="51">
        <f t="shared" si="33"/>
        <v>0</v>
      </c>
      <c r="J139" s="42"/>
      <c r="K139" s="52">
        <f t="shared" si="34"/>
        <v>109</v>
      </c>
      <c r="L139" s="51">
        <f t="shared" si="35"/>
        <v>1</v>
      </c>
    </row>
    <row r="140" spans="1:12" s="27" customFormat="1" ht="12.75" customHeight="1">
      <c r="A140" s="41" t="s">
        <v>4</v>
      </c>
      <c r="B140" s="41" t="s">
        <v>740</v>
      </c>
      <c r="C140" s="41" t="s">
        <v>741</v>
      </c>
      <c r="D140" s="75"/>
      <c r="E140" s="75">
        <v>109</v>
      </c>
      <c r="F140" s="66"/>
      <c r="G140" s="42"/>
      <c r="H140" s="52"/>
      <c r="I140" s="51">
        <f t="shared" si="33"/>
        <v>0</v>
      </c>
      <c r="J140" s="42"/>
      <c r="K140" s="52">
        <f t="shared" si="34"/>
        <v>109</v>
      </c>
      <c r="L140" s="51">
        <f t="shared" si="35"/>
        <v>1</v>
      </c>
    </row>
    <row r="141" spans="1:12" s="27" customFormat="1" ht="12.75" customHeight="1">
      <c r="A141" s="41" t="s">
        <v>4</v>
      </c>
      <c r="B141" s="41" t="s">
        <v>742</v>
      </c>
      <c r="C141" s="41" t="s">
        <v>743</v>
      </c>
      <c r="D141" s="75"/>
      <c r="E141" s="75">
        <v>109</v>
      </c>
      <c r="F141" s="66"/>
      <c r="G141" s="42"/>
      <c r="H141" s="52"/>
      <c r="I141" s="51">
        <f t="shared" si="33"/>
        <v>0</v>
      </c>
      <c r="J141" s="42"/>
      <c r="K141" s="52">
        <f t="shared" si="34"/>
        <v>109</v>
      </c>
      <c r="L141" s="51">
        <f t="shared" si="35"/>
        <v>1</v>
      </c>
    </row>
    <row r="142" spans="1:12" s="27" customFormat="1" ht="12.75" customHeight="1">
      <c r="A142" s="75" t="s">
        <v>4</v>
      </c>
      <c r="B142" s="75" t="s">
        <v>84</v>
      </c>
      <c r="C142" s="75" t="s">
        <v>85</v>
      </c>
      <c r="D142" s="75"/>
      <c r="E142" s="75">
        <v>109</v>
      </c>
      <c r="F142" s="66"/>
      <c r="G142" s="42" t="s">
        <v>516</v>
      </c>
      <c r="H142" s="75">
        <v>1</v>
      </c>
      <c r="I142" s="51">
        <f t="shared" si="33"/>
        <v>0.009174311926605505</v>
      </c>
      <c r="J142" s="42"/>
      <c r="K142" s="52">
        <f t="shared" si="34"/>
        <v>108</v>
      </c>
      <c r="L142" s="51">
        <f t="shared" si="35"/>
        <v>0.9908256880733946</v>
      </c>
    </row>
    <row r="143" spans="1:12" s="27" customFormat="1" ht="12.75" customHeight="1">
      <c r="A143" s="41" t="s">
        <v>4</v>
      </c>
      <c r="B143" s="41" t="s">
        <v>744</v>
      </c>
      <c r="C143" s="41" t="s">
        <v>745</v>
      </c>
      <c r="D143" s="75"/>
      <c r="E143" s="75">
        <v>109</v>
      </c>
      <c r="F143" s="66"/>
      <c r="G143" s="42"/>
      <c r="H143" s="52"/>
      <c r="I143" s="51">
        <f aca="true" t="shared" si="36" ref="I143:I148">H143/E143</f>
        <v>0</v>
      </c>
      <c r="J143" s="42"/>
      <c r="K143" s="52">
        <f aca="true" t="shared" si="37" ref="K143:K148">E143-H143</f>
        <v>109</v>
      </c>
      <c r="L143" s="51">
        <f aca="true" t="shared" si="38" ref="L143:L148">K143/E143</f>
        <v>1</v>
      </c>
    </row>
    <row r="144" spans="1:12" s="27" customFormat="1" ht="12.75" customHeight="1">
      <c r="A144" s="41" t="s">
        <v>4</v>
      </c>
      <c r="B144" s="41" t="s">
        <v>746</v>
      </c>
      <c r="C144" s="41" t="s">
        <v>747</v>
      </c>
      <c r="D144" s="75"/>
      <c r="E144" s="75">
        <v>109</v>
      </c>
      <c r="F144" s="66"/>
      <c r="G144" s="42"/>
      <c r="H144" s="52"/>
      <c r="I144" s="51">
        <f t="shared" si="36"/>
        <v>0</v>
      </c>
      <c r="J144" s="42"/>
      <c r="K144" s="52">
        <f t="shared" si="37"/>
        <v>109</v>
      </c>
      <c r="L144" s="51">
        <f t="shared" si="38"/>
        <v>1</v>
      </c>
    </row>
    <row r="145" spans="1:12" s="27" customFormat="1" ht="12.75" customHeight="1">
      <c r="A145" s="41" t="s">
        <v>4</v>
      </c>
      <c r="B145" s="41" t="s">
        <v>748</v>
      </c>
      <c r="C145" s="41" t="s">
        <v>749</v>
      </c>
      <c r="D145" s="75"/>
      <c r="E145" s="75">
        <v>109</v>
      </c>
      <c r="F145" s="66"/>
      <c r="G145" s="42"/>
      <c r="H145" s="52"/>
      <c r="I145" s="51">
        <f t="shared" si="36"/>
        <v>0</v>
      </c>
      <c r="J145" s="42"/>
      <c r="K145" s="52">
        <f t="shared" si="37"/>
        <v>109</v>
      </c>
      <c r="L145" s="51">
        <f t="shared" si="38"/>
        <v>1</v>
      </c>
    </row>
    <row r="146" spans="1:12" s="27" customFormat="1" ht="12.75" customHeight="1">
      <c r="A146" s="41" t="s">
        <v>4</v>
      </c>
      <c r="B146" s="41" t="s">
        <v>750</v>
      </c>
      <c r="C146" s="41" t="s">
        <v>751</v>
      </c>
      <c r="D146" s="75"/>
      <c r="E146" s="75">
        <v>109</v>
      </c>
      <c r="F146" s="66"/>
      <c r="G146" s="42"/>
      <c r="H146" s="52"/>
      <c r="I146" s="51">
        <f t="shared" si="36"/>
        <v>0</v>
      </c>
      <c r="J146" s="42"/>
      <c r="K146" s="52">
        <f t="shared" si="37"/>
        <v>109</v>
      </c>
      <c r="L146" s="51">
        <f t="shared" si="38"/>
        <v>1</v>
      </c>
    </row>
    <row r="147" spans="1:12" s="27" customFormat="1" ht="12.75" customHeight="1">
      <c r="A147" s="41" t="s">
        <v>4</v>
      </c>
      <c r="B147" s="41" t="s">
        <v>752</v>
      </c>
      <c r="C147" s="41" t="s">
        <v>753</v>
      </c>
      <c r="D147" s="75"/>
      <c r="E147" s="75">
        <v>109</v>
      </c>
      <c r="F147" s="66"/>
      <c r="G147" s="42"/>
      <c r="H147" s="52"/>
      <c r="I147" s="51">
        <f t="shared" si="36"/>
        <v>0</v>
      </c>
      <c r="J147" s="42"/>
      <c r="K147" s="52">
        <f t="shared" si="37"/>
        <v>109</v>
      </c>
      <c r="L147" s="51">
        <f t="shared" si="38"/>
        <v>1</v>
      </c>
    </row>
    <row r="148" spans="1:12" s="27" customFormat="1" ht="12.75" customHeight="1">
      <c r="A148" s="41" t="s">
        <v>4</v>
      </c>
      <c r="B148" s="41" t="s">
        <v>754</v>
      </c>
      <c r="C148" s="41" t="s">
        <v>755</v>
      </c>
      <c r="D148" s="75"/>
      <c r="E148" s="75">
        <v>109</v>
      </c>
      <c r="F148" s="66"/>
      <c r="G148" s="42"/>
      <c r="H148" s="52"/>
      <c r="I148" s="51">
        <f t="shared" si="36"/>
        <v>0</v>
      </c>
      <c r="J148" s="42"/>
      <c r="K148" s="52">
        <f t="shared" si="37"/>
        <v>109</v>
      </c>
      <c r="L148" s="51">
        <f t="shared" si="38"/>
        <v>1</v>
      </c>
    </row>
    <row r="149" spans="1:12" s="27" customFormat="1" ht="12.75" customHeight="1">
      <c r="A149" s="75" t="s">
        <v>4</v>
      </c>
      <c r="B149" s="75" t="s">
        <v>86</v>
      </c>
      <c r="C149" s="75" t="s">
        <v>87</v>
      </c>
      <c r="D149" s="75"/>
      <c r="E149" s="75">
        <v>109</v>
      </c>
      <c r="F149" s="66"/>
      <c r="G149" s="42" t="s">
        <v>516</v>
      </c>
      <c r="H149" s="75">
        <v>2</v>
      </c>
      <c r="I149" s="51">
        <f>H149/E149</f>
        <v>0.01834862385321101</v>
      </c>
      <c r="J149" s="42"/>
      <c r="K149" s="52">
        <f>E149-H149</f>
        <v>107</v>
      </c>
      <c r="L149" s="51">
        <f>K149/E149</f>
        <v>0.981651376146789</v>
      </c>
    </row>
    <row r="150" spans="1:12" s="27" customFormat="1" ht="12.75" customHeight="1">
      <c r="A150" s="41" t="s">
        <v>4</v>
      </c>
      <c r="B150" s="41" t="s">
        <v>756</v>
      </c>
      <c r="C150" s="41" t="s">
        <v>757</v>
      </c>
      <c r="D150" s="75"/>
      <c r="E150" s="75">
        <v>109</v>
      </c>
      <c r="F150" s="66"/>
      <c r="G150" s="42"/>
      <c r="H150" s="52"/>
      <c r="I150" s="51">
        <f>H150/E150</f>
        <v>0</v>
      </c>
      <c r="J150" s="42"/>
      <c r="K150" s="52">
        <f>E150-H150</f>
        <v>109</v>
      </c>
      <c r="L150" s="51">
        <f>K150/E150</f>
        <v>1</v>
      </c>
    </row>
    <row r="151" spans="1:12" s="27" customFormat="1" ht="12.75" customHeight="1">
      <c r="A151" s="75" t="s">
        <v>4</v>
      </c>
      <c r="B151" s="75" t="s">
        <v>88</v>
      </c>
      <c r="C151" s="75" t="s">
        <v>89</v>
      </c>
      <c r="D151" s="75"/>
      <c r="E151" s="75">
        <v>109</v>
      </c>
      <c r="F151" s="66"/>
      <c r="G151" s="42" t="s">
        <v>516</v>
      </c>
      <c r="H151" s="75">
        <v>2</v>
      </c>
      <c r="I151" s="51">
        <f>H151/E151</f>
        <v>0.01834862385321101</v>
      </c>
      <c r="J151" s="42"/>
      <c r="K151" s="52">
        <f>E151-H151</f>
        <v>107</v>
      </c>
      <c r="L151" s="51">
        <f>K151/E151</f>
        <v>0.981651376146789</v>
      </c>
    </row>
    <row r="152" spans="1:12" s="27" customFormat="1" ht="12.75" customHeight="1">
      <c r="A152" s="41" t="s">
        <v>4</v>
      </c>
      <c r="B152" s="41" t="s">
        <v>758</v>
      </c>
      <c r="C152" s="41" t="s">
        <v>759</v>
      </c>
      <c r="D152" s="75"/>
      <c r="E152" s="75">
        <v>109</v>
      </c>
      <c r="F152" s="66"/>
      <c r="G152" s="42"/>
      <c r="H152" s="52"/>
      <c r="I152" s="51">
        <f aca="true" t="shared" si="39" ref="I152:I167">H152/E152</f>
        <v>0</v>
      </c>
      <c r="J152" s="42"/>
      <c r="K152" s="52">
        <f aca="true" t="shared" si="40" ref="K152:K167">E152-H152</f>
        <v>109</v>
      </c>
      <c r="L152" s="51">
        <f aca="true" t="shared" si="41" ref="L152:L167">K152/E152</f>
        <v>1</v>
      </c>
    </row>
    <row r="153" spans="1:12" s="27" customFormat="1" ht="12.75" customHeight="1">
      <c r="A153" s="41" t="s">
        <v>4</v>
      </c>
      <c r="B153" s="41" t="s">
        <v>760</v>
      </c>
      <c r="C153" s="41" t="s">
        <v>761</v>
      </c>
      <c r="D153" s="75"/>
      <c r="E153" s="75">
        <v>109</v>
      </c>
      <c r="F153" s="66"/>
      <c r="G153" s="42"/>
      <c r="H153" s="52"/>
      <c r="I153" s="51">
        <f t="shared" si="39"/>
        <v>0</v>
      </c>
      <c r="J153" s="42"/>
      <c r="K153" s="52">
        <f t="shared" si="40"/>
        <v>109</v>
      </c>
      <c r="L153" s="51">
        <f t="shared" si="41"/>
        <v>1</v>
      </c>
    </row>
    <row r="154" spans="1:12" s="27" customFormat="1" ht="12.75" customHeight="1">
      <c r="A154" s="41" t="s">
        <v>4</v>
      </c>
      <c r="B154" s="41" t="s">
        <v>762</v>
      </c>
      <c r="C154" s="41" t="s">
        <v>763</v>
      </c>
      <c r="D154" s="75"/>
      <c r="E154" s="75">
        <v>109</v>
      </c>
      <c r="F154" s="66"/>
      <c r="G154" s="42"/>
      <c r="H154" s="52"/>
      <c r="I154" s="51">
        <f t="shared" si="39"/>
        <v>0</v>
      </c>
      <c r="J154" s="42"/>
      <c r="K154" s="52">
        <f t="shared" si="40"/>
        <v>109</v>
      </c>
      <c r="L154" s="51">
        <f t="shared" si="41"/>
        <v>1</v>
      </c>
    </row>
    <row r="155" spans="1:12" s="27" customFormat="1" ht="12.75" customHeight="1">
      <c r="A155" s="41" t="s">
        <v>4</v>
      </c>
      <c r="B155" s="41" t="s">
        <v>764</v>
      </c>
      <c r="C155" s="41" t="s">
        <v>765</v>
      </c>
      <c r="D155" s="75"/>
      <c r="E155" s="75">
        <v>109</v>
      </c>
      <c r="F155" s="66"/>
      <c r="G155" s="42"/>
      <c r="H155" s="52"/>
      <c r="I155" s="51">
        <f t="shared" si="39"/>
        <v>0</v>
      </c>
      <c r="J155" s="42"/>
      <c r="K155" s="52">
        <f t="shared" si="40"/>
        <v>109</v>
      </c>
      <c r="L155" s="51">
        <f t="shared" si="41"/>
        <v>1</v>
      </c>
    </row>
    <row r="156" spans="1:12" s="27" customFormat="1" ht="12.75" customHeight="1">
      <c r="A156" s="41" t="s">
        <v>4</v>
      </c>
      <c r="B156" s="41" t="s">
        <v>766</v>
      </c>
      <c r="C156" s="41" t="s">
        <v>767</v>
      </c>
      <c r="D156" s="75"/>
      <c r="E156" s="75">
        <v>109</v>
      </c>
      <c r="F156" s="66"/>
      <c r="G156" s="42"/>
      <c r="H156" s="52"/>
      <c r="I156" s="51">
        <f t="shared" si="39"/>
        <v>0</v>
      </c>
      <c r="J156" s="42"/>
      <c r="K156" s="52">
        <f t="shared" si="40"/>
        <v>109</v>
      </c>
      <c r="L156" s="51">
        <f t="shared" si="41"/>
        <v>1</v>
      </c>
    </row>
    <row r="157" spans="1:12" s="27" customFormat="1" ht="12.75" customHeight="1">
      <c r="A157" s="41" t="s">
        <v>4</v>
      </c>
      <c r="B157" s="41" t="s">
        <v>768</v>
      </c>
      <c r="C157" s="41" t="s">
        <v>769</v>
      </c>
      <c r="D157" s="75"/>
      <c r="E157" s="75">
        <v>109</v>
      </c>
      <c r="F157" s="66"/>
      <c r="G157" s="42"/>
      <c r="H157" s="52"/>
      <c r="I157" s="51">
        <f t="shared" si="39"/>
        <v>0</v>
      </c>
      <c r="J157" s="42"/>
      <c r="K157" s="52">
        <f t="shared" si="40"/>
        <v>109</v>
      </c>
      <c r="L157" s="51">
        <f t="shared" si="41"/>
        <v>1</v>
      </c>
    </row>
    <row r="158" spans="1:12" s="27" customFormat="1" ht="12.75" customHeight="1">
      <c r="A158" s="41" t="s">
        <v>4</v>
      </c>
      <c r="B158" s="41" t="s">
        <v>770</v>
      </c>
      <c r="C158" s="41" t="s">
        <v>771</v>
      </c>
      <c r="D158" s="75"/>
      <c r="E158" s="75">
        <v>109</v>
      </c>
      <c r="F158" s="66"/>
      <c r="G158" s="42"/>
      <c r="H158" s="52"/>
      <c r="I158" s="51">
        <f t="shared" si="39"/>
        <v>0</v>
      </c>
      <c r="J158" s="42"/>
      <c r="K158" s="52">
        <f t="shared" si="40"/>
        <v>109</v>
      </c>
      <c r="L158" s="51">
        <f t="shared" si="41"/>
        <v>1</v>
      </c>
    </row>
    <row r="159" spans="1:12" s="27" customFormat="1" ht="12.75" customHeight="1">
      <c r="A159" s="41" t="s">
        <v>4</v>
      </c>
      <c r="B159" s="41" t="s">
        <v>772</v>
      </c>
      <c r="C159" s="41" t="s">
        <v>773</v>
      </c>
      <c r="D159" s="75"/>
      <c r="E159" s="75">
        <v>109</v>
      </c>
      <c r="F159" s="66"/>
      <c r="G159" s="42"/>
      <c r="H159" s="52"/>
      <c r="I159" s="51">
        <f t="shared" si="39"/>
        <v>0</v>
      </c>
      <c r="J159" s="42"/>
      <c r="K159" s="52">
        <f t="shared" si="40"/>
        <v>109</v>
      </c>
      <c r="L159" s="51">
        <f t="shared" si="41"/>
        <v>1</v>
      </c>
    </row>
    <row r="160" spans="1:12" s="27" customFormat="1" ht="12.75" customHeight="1">
      <c r="A160" s="41" t="s">
        <v>4</v>
      </c>
      <c r="B160" s="41" t="s">
        <v>775</v>
      </c>
      <c r="C160" s="41" t="s">
        <v>776</v>
      </c>
      <c r="D160" s="75"/>
      <c r="E160" s="75">
        <v>109</v>
      </c>
      <c r="F160" s="66"/>
      <c r="G160" s="42"/>
      <c r="H160" s="52"/>
      <c r="I160" s="51">
        <f t="shared" si="39"/>
        <v>0</v>
      </c>
      <c r="J160" s="42"/>
      <c r="K160" s="52">
        <f t="shared" si="40"/>
        <v>109</v>
      </c>
      <c r="L160" s="51">
        <f t="shared" si="41"/>
        <v>1</v>
      </c>
    </row>
    <row r="161" spans="1:12" s="27" customFormat="1" ht="12.75" customHeight="1">
      <c r="A161" s="41" t="s">
        <v>4</v>
      </c>
      <c r="B161" s="41" t="s">
        <v>777</v>
      </c>
      <c r="C161" s="41" t="s">
        <v>778</v>
      </c>
      <c r="D161" s="75"/>
      <c r="E161" s="75">
        <v>109</v>
      </c>
      <c r="F161" s="66"/>
      <c r="G161" s="42"/>
      <c r="H161" s="52"/>
      <c r="I161" s="51">
        <f t="shared" si="39"/>
        <v>0</v>
      </c>
      <c r="J161" s="42"/>
      <c r="K161" s="52">
        <f t="shared" si="40"/>
        <v>109</v>
      </c>
      <c r="L161" s="51">
        <f t="shared" si="41"/>
        <v>1</v>
      </c>
    </row>
    <row r="162" spans="1:12" s="27" customFormat="1" ht="12.75" customHeight="1">
      <c r="A162" s="41" t="s">
        <v>4</v>
      </c>
      <c r="B162" s="41" t="s">
        <v>779</v>
      </c>
      <c r="C162" s="41" t="s">
        <v>780</v>
      </c>
      <c r="D162" s="75"/>
      <c r="E162" s="75">
        <v>109</v>
      </c>
      <c r="F162" s="66"/>
      <c r="G162" s="42"/>
      <c r="H162" s="52"/>
      <c r="I162" s="51">
        <f t="shared" si="39"/>
        <v>0</v>
      </c>
      <c r="J162" s="42"/>
      <c r="K162" s="52">
        <f t="shared" si="40"/>
        <v>109</v>
      </c>
      <c r="L162" s="51">
        <f t="shared" si="41"/>
        <v>1</v>
      </c>
    </row>
    <row r="163" spans="1:12" s="27" customFormat="1" ht="12.75" customHeight="1">
      <c r="A163" s="41" t="s">
        <v>4</v>
      </c>
      <c r="B163" s="41" t="s">
        <v>781</v>
      </c>
      <c r="C163" s="41" t="s">
        <v>782</v>
      </c>
      <c r="D163" s="75"/>
      <c r="E163" s="75">
        <v>109</v>
      </c>
      <c r="F163" s="66"/>
      <c r="G163" s="42"/>
      <c r="H163" s="52"/>
      <c r="I163" s="51">
        <f t="shared" si="39"/>
        <v>0</v>
      </c>
      <c r="J163" s="42"/>
      <c r="K163" s="52">
        <f t="shared" si="40"/>
        <v>109</v>
      </c>
      <c r="L163" s="51">
        <f t="shared" si="41"/>
        <v>1</v>
      </c>
    </row>
    <row r="164" spans="1:12" s="27" customFormat="1" ht="12.75" customHeight="1">
      <c r="A164" s="41" t="s">
        <v>4</v>
      </c>
      <c r="B164" s="41" t="s">
        <v>783</v>
      </c>
      <c r="C164" s="41" t="s">
        <v>784</v>
      </c>
      <c r="D164" s="75"/>
      <c r="E164" s="75">
        <v>109</v>
      </c>
      <c r="F164" s="66"/>
      <c r="G164" s="42"/>
      <c r="H164" s="52"/>
      <c r="I164" s="51">
        <f t="shared" si="39"/>
        <v>0</v>
      </c>
      <c r="J164" s="42"/>
      <c r="K164" s="52">
        <f t="shared" si="40"/>
        <v>109</v>
      </c>
      <c r="L164" s="51">
        <f t="shared" si="41"/>
        <v>1</v>
      </c>
    </row>
    <row r="165" spans="1:12" s="27" customFormat="1" ht="12.75" customHeight="1">
      <c r="A165" s="41" t="s">
        <v>4</v>
      </c>
      <c r="B165" s="41" t="s">
        <v>785</v>
      </c>
      <c r="C165" s="41" t="s">
        <v>786</v>
      </c>
      <c r="D165" s="75"/>
      <c r="E165" s="75">
        <v>109</v>
      </c>
      <c r="F165" s="66"/>
      <c r="G165" s="42"/>
      <c r="H165" s="52"/>
      <c r="I165" s="51">
        <f t="shared" si="39"/>
        <v>0</v>
      </c>
      <c r="J165" s="42"/>
      <c r="K165" s="52">
        <f t="shared" si="40"/>
        <v>109</v>
      </c>
      <c r="L165" s="51">
        <f t="shared" si="41"/>
        <v>1</v>
      </c>
    </row>
    <row r="166" spans="1:12" s="27" customFormat="1" ht="12.75" customHeight="1">
      <c r="A166" s="41" t="s">
        <v>4</v>
      </c>
      <c r="B166" s="41" t="s">
        <v>90</v>
      </c>
      <c r="C166" s="41" t="s">
        <v>787</v>
      </c>
      <c r="D166" s="75"/>
      <c r="E166" s="75">
        <v>109</v>
      </c>
      <c r="F166" s="66"/>
      <c r="G166" s="42"/>
      <c r="H166" s="52"/>
      <c r="I166" s="51">
        <f t="shared" si="39"/>
        <v>0</v>
      </c>
      <c r="J166" s="42"/>
      <c r="K166" s="52">
        <f t="shared" si="40"/>
        <v>109</v>
      </c>
      <c r="L166" s="51">
        <f t="shared" si="41"/>
        <v>1</v>
      </c>
    </row>
    <row r="167" spans="1:12" s="27" customFormat="1" ht="12.75" customHeight="1">
      <c r="A167" s="41" t="s">
        <v>4</v>
      </c>
      <c r="B167" s="41" t="s">
        <v>788</v>
      </c>
      <c r="C167" s="41" t="s">
        <v>789</v>
      </c>
      <c r="D167" s="75"/>
      <c r="E167" s="75">
        <v>109</v>
      </c>
      <c r="F167" s="66"/>
      <c r="G167" s="42"/>
      <c r="H167" s="52"/>
      <c r="I167" s="51">
        <f t="shared" si="39"/>
        <v>0</v>
      </c>
      <c r="J167" s="42"/>
      <c r="K167" s="52">
        <f t="shared" si="40"/>
        <v>109</v>
      </c>
      <c r="L167" s="51">
        <f t="shared" si="41"/>
        <v>1</v>
      </c>
    </row>
    <row r="168" spans="1:12" s="27" customFormat="1" ht="12.75" customHeight="1">
      <c r="A168" s="75" t="s">
        <v>4</v>
      </c>
      <c r="B168" s="75" t="s">
        <v>91</v>
      </c>
      <c r="C168" s="75" t="s">
        <v>92</v>
      </c>
      <c r="D168" s="75"/>
      <c r="E168" s="75">
        <v>109</v>
      </c>
      <c r="F168" s="66"/>
      <c r="G168" s="42" t="s">
        <v>516</v>
      </c>
      <c r="H168" s="75">
        <v>1</v>
      </c>
      <c r="I168" s="51">
        <f aca="true" t="shared" si="42" ref="I168:I180">H168/E168</f>
        <v>0.009174311926605505</v>
      </c>
      <c r="J168" s="42"/>
      <c r="K168" s="52">
        <f aca="true" t="shared" si="43" ref="K168:K180">E168-H168</f>
        <v>108</v>
      </c>
      <c r="L168" s="51">
        <f aca="true" t="shared" si="44" ref="L168:L180">K168/E168</f>
        <v>0.9908256880733946</v>
      </c>
    </row>
    <row r="169" spans="1:12" s="27" customFormat="1" ht="12.75" customHeight="1">
      <c r="A169" s="41" t="s">
        <v>4</v>
      </c>
      <c r="B169" s="41" t="s">
        <v>790</v>
      </c>
      <c r="C169" s="41" t="s">
        <v>791</v>
      </c>
      <c r="D169" s="75"/>
      <c r="E169" s="75">
        <v>109</v>
      </c>
      <c r="F169" s="66"/>
      <c r="G169" s="42"/>
      <c r="H169" s="52"/>
      <c r="I169" s="51">
        <f t="shared" si="42"/>
        <v>0</v>
      </c>
      <c r="J169" s="42"/>
      <c r="K169" s="52">
        <f t="shared" si="43"/>
        <v>109</v>
      </c>
      <c r="L169" s="51">
        <f t="shared" si="44"/>
        <v>1</v>
      </c>
    </row>
    <row r="170" spans="1:12" s="27" customFormat="1" ht="12.75" customHeight="1">
      <c r="A170" s="41" t="s">
        <v>4</v>
      </c>
      <c r="B170" s="41" t="s">
        <v>792</v>
      </c>
      <c r="C170" s="41" t="s">
        <v>793</v>
      </c>
      <c r="D170" s="75"/>
      <c r="E170" s="75">
        <v>109</v>
      </c>
      <c r="F170" s="66"/>
      <c r="G170" s="42"/>
      <c r="H170" s="52"/>
      <c r="I170" s="51">
        <f t="shared" si="42"/>
        <v>0</v>
      </c>
      <c r="J170" s="42"/>
      <c r="K170" s="52">
        <f t="shared" si="43"/>
        <v>109</v>
      </c>
      <c r="L170" s="51">
        <f t="shared" si="44"/>
        <v>1</v>
      </c>
    </row>
    <row r="171" spans="1:12" s="27" customFormat="1" ht="12.75" customHeight="1">
      <c r="A171" s="41" t="s">
        <v>4</v>
      </c>
      <c r="B171" s="41" t="s">
        <v>794</v>
      </c>
      <c r="C171" s="41" t="s">
        <v>795</v>
      </c>
      <c r="D171" s="75"/>
      <c r="E171" s="75">
        <v>109</v>
      </c>
      <c r="F171" s="66"/>
      <c r="G171" s="42"/>
      <c r="H171" s="52"/>
      <c r="I171" s="51">
        <f t="shared" si="42"/>
        <v>0</v>
      </c>
      <c r="J171" s="42"/>
      <c r="K171" s="52">
        <f t="shared" si="43"/>
        <v>109</v>
      </c>
      <c r="L171" s="51">
        <f t="shared" si="44"/>
        <v>1</v>
      </c>
    </row>
    <row r="172" spans="1:12" s="27" customFormat="1" ht="12.75" customHeight="1">
      <c r="A172" s="75" t="s">
        <v>4</v>
      </c>
      <c r="B172" s="75" t="s">
        <v>93</v>
      </c>
      <c r="C172" s="75" t="s">
        <v>94</v>
      </c>
      <c r="D172" s="75"/>
      <c r="E172" s="75">
        <v>109</v>
      </c>
      <c r="F172" s="66"/>
      <c r="G172" s="42" t="s">
        <v>516</v>
      </c>
      <c r="H172" s="75">
        <v>3</v>
      </c>
      <c r="I172" s="51">
        <f t="shared" si="42"/>
        <v>0.027522935779816515</v>
      </c>
      <c r="J172" s="42"/>
      <c r="K172" s="52">
        <f t="shared" si="43"/>
        <v>106</v>
      </c>
      <c r="L172" s="51">
        <f t="shared" si="44"/>
        <v>0.9724770642201835</v>
      </c>
    </row>
    <row r="173" spans="1:12" s="27" customFormat="1" ht="12.75" customHeight="1">
      <c r="A173" s="75" t="s">
        <v>4</v>
      </c>
      <c r="B173" s="75" t="s">
        <v>95</v>
      </c>
      <c r="C173" s="75" t="s">
        <v>96</v>
      </c>
      <c r="D173" s="75"/>
      <c r="E173" s="75">
        <v>109</v>
      </c>
      <c r="F173" s="66"/>
      <c r="G173" s="42" t="s">
        <v>516</v>
      </c>
      <c r="H173" s="52">
        <v>4</v>
      </c>
      <c r="I173" s="51">
        <f t="shared" si="42"/>
        <v>0.03669724770642202</v>
      </c>
      <c r="J173" s="42"/>
      <c r="K173" s="52">
        <f t="shared" si="43"/>
        <v>105</v>
      </c>
      <c r="L173" s="51">
        <f t="shared" si="44"/>
        <v>0.963302752293578</v>
      </c>
    </row>
    <row r="174" spans="1:12" s="27" customFormat="1" ht="12.75" customHeight="1">
      <c r="A174" s="41" t="s">
        <v>4</v>
      </c>
      <c r="B174" s="41" t="s">
        <v>796</v>
      </c>
      <c r="C174" s="41" t="s">
        <v>797</v>
      </c>
      <c r="D174" s="75"/>
      <c r="E174" s="75">
        <v>109</v>
      </c>
      <c r="F174" s="66"/>
      <c r="G174" s="42"/>
      <c r="H174" s="52"/>
      <c r="I174" s="51">
        <f t="shared" si="42"/>
        <v>0</v>
      </c>
      <c r="J174" s="42"/>
      <c r="K174" s="52">
        <f t="shared" si="43"/>
        <v>109</v>
      </c>
      <c r="L174" s="51">
        <f t="shared" si="44"/>
        <v>1</v>
      </c>
    </row>
    <row r="175" spans="1:12" s="27" customFormat="1" ht="12.75" customHeight="1">
      <c r="A175" s="41" t="s">
        <v>4</v>
      </c>
      <c r="B175" s="41" t="s">
        <v>798</v>
      </c>
      <c r="C175" s="41" t="s">
        <v>799</v>
      </c>
      <c r="D175" s="75"/>
      <c r="E175" s="75">
        <v>109</v>
      </c>
      <c r="F175" s="66"/>
      <c r="G175" s="42"/>
      <c r="H175" s="52"/>
      <c r="I175" s="51">
        <f t="shared" si="42"/>
        <v>0</v>
      </c>
      <c r="J175" s="42"/>
      <c r="K175" s="52">
        <f t="shared" si="43"/>
        <v>109</v>
      </c>
      <c r="L175" s="51">
        <f t="shared" si="44"/>
        <v>1</v>
      </c>
    </row>
    <row r="176" spans="1:12" s="27" customFormat="1" ht="12.75" customHeight="1">
      <c r="A176" s="75" t="s">
        <v>4</v>
      </c>
      <c r="B176" s="75" t="s">
        <v>97</v>
      </c>
      <c r="C176" s="75" t="s">
        <v>98</v>
      </c>
      <c r="D176" s="75"/>
      <c r="E176" s="75">
        <v>109</v>
      </c>
      <c r="F176" s="66"/>
      <c r="G176" s="42" t="s">
        <v>516</v>
      </c>
      <c r="H176" s="52">
        <v>4</v>
      </c>
      <c r="I176" s="51">
        <f t="shared" si="42"/>
        <v>0.03669724770642202</v>
      </c>
      <c r="J176" s="42"/>
      <c r="K176" s="52">
        <f t="shared" si="43"/>
        <v>105</v>
      </c>
      <c r="L176" s="51">
        <f t="shared" si="44"/>
        <v>0.963302752293578</v>
      </c>
    </row>
    <row r="177" spans="1:12" s="27" customFormat="1" ht="12.75" customHeight="1">
      <c r="A177" s="41" t="s">
        <v>4</v>
      </c>
      <c r="B177" s="41" t="s">
        <v>800</v>
      </c>
      <c r="C177" s="41" t="s">
        <v>801</v>
      </c>
      <c r="D177" s="75"/>
      <c r="E177" s="75">
        <v>109</v>
      </c>
      <c r="F177" s="66"/>
      <c r="G177" s="42"/>
      <c r="H177" s="52"/>
      <c r="I177" s="51">
        <f t="shared" si="42"/>
        <v>0</v>
      </c>
      <c r="J177" s="42"/>
      <c r="K177" s="52">
        <f t="shared" si="43"/>
        <v>109</v>
      </c>
      <c r="L177" s="51">
        <f t="shared" si="44"/>
        <v>1</v>
      </c>
    </row>
    <row r="178" spans="1:12" s="27" customFormat="1" ht="12.75" customHeight="1">
      <c r="A178" s="41" t="s">
        <v>4</v>
      </c>
      <c r="B178" s="75" t="s">
        <v>1289</v>
      </c>
      <c r="C178" s="75" t="s">
        <v>1290</v>
      </c>
      <c r="D178" s="75"/>
      <c r="E178" s="75">
        <v>109</v>
      </c>
      <c r="F178" s="66"/>
      <c r="G178" s="42"/>
      <c r="H178" s="52"/>
      <c r="I178" s="51">
        <f t="shared" si="42"/>
        <v>0</v>
      </c>
      <c r="J178" s="42"/>
      <c r="K178" s="52">
        <f t="shared" si="43"/>
        <v>109</v>
      </c>
      <c r="L178" s="51">
        <f t="shared" si="44"/>
        <v>1</v>
      </c>
    </row>
    <row r="179" spans="1:12" s="27" customFormat="1" ht="12.75" customHeight="1">
      <c r="A179" s="41" t="s">
        <v>4</v>
      </c>
      <c r="B179" s="75" t="s">
        <v>1291</v>
      </c>
      <c r="C179" s="75" t="s">
        <v>1292</v>
      </c>
      <c r="D179" s="75"/>
      <c r="E179" s="75">
        <v>109</v>
      </c>
      <c r="F179" s="66"/>
      <c r="G179" s="42"/>
      <c r="H179" s="52"/>
      <c r="I179" s="51">
        <f t="shared" si="42"/>
        <v>0</v>
      </c>
      <c r="J179" s="42"/>
      <c r="K179" s="52">
        <f t="shared" si="43"/>
        <v>109</v>
      </c>
      <c r="L179" s="51">
        <f t="shared" si="44"/>
        <v>1</v>
      </c>
    </row>
    <row r="180" spans="1:12" s="27" customFormat="1" ht="12.75" customHeight="1">
      <c r="A180" s="75" t="s">
        <v>4</v>
      </c>
      <c r="B180" s="75" t="s">
        <v>99</v>
      </c>
      <c r="C180" s="75" t="s">
        <v>100</v>
      </c>
      <c r="D180" s="75"/>
      <c r="E180" s="75">
        <v>109</v>
      </c>
      <c r="F180" s="66"/>
      <c r="G180" s="42" t="s">
        <v>516</v>
      </c>
      <c r="H180" s="52">
        <v>3</v>
      </c>
      <c r="I180" s="51">
        <f t="shared" si="42"/>
        <v>0.027522935779816515</v>
      </c>
      <c r="J180" s="42"/>
      <c r="K180" s="52">
        <f t="shared" si="43"/>
        <v>106</v>
      </c>
      <c r="L180" s="51">
        <f t="shared" si="44"/>
        <v>0.9724770642201835</v>
      </c>
    </row>
    <row r="181" spans="1:12" s="27" customFormat="1" ht="12.75" customHeight="1">
      <c r="A181" s="41" t="s">
        <v>4</v>
      </c>
      <c r="B181" s="41" t="s">
        <v>802</v>
      </c>
      <c r="C181" s="41" t="s">
        <v>100</v>
      </c>
      <c r="D181" s="75"/>
      <c r="E181" s="75">
        <v>109</v>
      </c>
      <c r="F181" s="66"/>
      <c r="G181" s="42"/>
      <c r="H181" s="52"/>
      <c r="I181" s="51">
        <f aca="true" t="shared" si="45" ref="I181:I186">H181/E181</f>
        <v>0</v>
      </c>
      <c r="J181" s="42"/>
      <c r="K181" s="52">
        <f aca="true" t="shared" si="46" ref="K181:K186">E181-H181</f>
        <v>109</v>
      </c>
      <c r="L181" s="51">
        <f aca="true" t="shared" si="47" ref="L181:L186">K181/E181</f>
        <v>1</v>
      </c>
    </row>
    <row r="182" spans="1:12" s="27" customFormat="1" ht="12.75" customHeight="1">
      <c r="A182" s="41" t="s">
        <v>4</v>
      </c>
      <c r="B182" s="41" t="s">
        <v>803</v>
      </c>
      <c r="C182" s="41" t="s">
        <v>804</v>
      </c>
      <c r="D182" s="75"/>
      <c r="E182" s="75">
        <v>109</v>
      </c>
      <c r="F182" s="66"/>
      <c r="G182" s="42"/>
      <c r="H182" s="52"/>
      <c r="I182" s="51">
        <f t="shared" si="45"/>
        <v>0</v>
      </c>
      <c r="J182" s="42"/>
      <c r="K182" s="52">
        <f t="shared" si="46"/>
        <v>109</v>
      </c>
      <c r="L182" s="51">
        <f t="shared" si="47"/>
        <v>1</v>
      </c>
    </row>
    <row r="183" spans="1:12" s="27" customFormat="1" ht="12.75" customHeight="1">
      <c r="A183" s="41" t="s">
        <v>4</v>
      </c>
      <c r="B183" s="41" t="s">
        <v>805</v>
      </c>
      <c r="C183" s="41" t="s">
        <v>806</v>
      </c>
      <c r="D183" s="75"/>
      <c r="E183" s="75">
        <v>109</v>
      </c>
      <c r="F183" s="66"/>
      <c r="G183" s="42"/>
      <c r="H183" s="52"/>
      <c r="I183" s="51">
        <f t="shared" si="45"/>
        <v>0</v>
      </c>
      <c r="J183" s="42"/>
      <c r="K183" s="52">
        <f t="shared" si="46"/>
        <v>109</v>
      </c>
      <c r="L183" s="51">
        <f t="shared" si="47"/>
        <v>1</v>
      </c>
    </row>
    <row r="184" spans="1:12" s="27" customFormat="1" ht="12.75" customHeight="1">
      <c r="A184" s="41" t="s">
        <v>4</v>
      </c>
      <c r="B184" s="41" t="s">
        <v>807</v>
      </c>
      <c r="C184" s="41" t="s">
        <v>808</v>
      </c>
      <c r="D184" s="75"/>
      <c r="E184" s="75">
        <v>109</v>
      </c>
      <c r="F184" s="66"/>
      <c r="G184" s="42"/>
      <c r="H184" s="52"/>
      <c r="I184" s="51">
        <f t="shared" si="45"/>
        <v>0</v>
      </c>
      <c r="J184" s="42"/>
      <c r="K184" s="52">
        <f t="shared" si="46"/>
        <v>109</v>
      </c>
      <c r="L184" s="51">
        <f t="shared" si="47"/>
        <v>1</v>
      </c>
    </row>
    <row r="185" spans="1:12" s="27" customFormat="1" ht="12.75" customHeight="1">
      <c r="A185" s="41" t="s">
        <v>4</v>
      </c>
      <c r="B185" s="41" t="s">
        <v>809</v>
      </c>
      <c r="C185" s="41" t="s">
        <v>810</v>
      </c>
      <c r="D185" s="75"/>
      <c r="E185" s="75">
        <v>109</v>
      </c>
      <c r="F185" s="66"/>
      <c r="G185" s="42"/>
      <c r="H185" s="52"/>
      <c r="I185" s="51">
        <f t="shared" si="45"/>
        <v>0</v>
      </c>
      <c r="J185" s="42"/>
      <c r="K185" s="52">
        <f t="shared" si="46"/>
        <v>109</v>
      </c>
      <c r="L185" s="51">
        <f t="shared" si="47"/>
        <v>1</v>
      </c>
    </row>
    <row r="186" spans="1:12" s="27" customFormat="1" ht="12.75" customHeight="1">
      <c r="A186" s="41" t="s">
        <v>4</v>
      </c>
      <c r="B186" s="41" t="s">
        <v>811</v>
      </c>
      <c r="C186" s="41" t="s">
        <v>812</v>
      </c>
      <c r="D186" s="75"/>
      <c r="E186" s="75">
        <v>109</v>
      </c>
      <c r="F186" s="66"/>
      <c r="G186" s="42"/>
      <c r="H186" s="52"/>
      <c r="I186" s="51">
        <f t="shared" si="45"/>
        <v>0</v>
      </c>
      <c r="J186" s="42"/>
      <c r="K186" s="52">
        <f t="shared" si="46"/>
        <v>109</v>
      </c>
      <c r="L186" s="51">
        <f t="shared" si="47"/>
        <v>1</v>
      </c>
    </row>
    <row r="187" spans="1:12" s="27" customFormat="1" ht="12.75" customHeight="1">
      <c r="A187" s="75" t="s">
        <v>4</v>
      </c>
      <c r="B187" s="75" t="s">
        <v>101</v>
      </c>
      <c r="C187" s="75" t="s">
        <v>102</v>
      </c>
      <c r="D187" s="75"/>
      <c r="E187" s="75">
        <v>109</v>
      </c>
      <c r="F187" s="66"/>
      <c r="G187" s="42" t="s">
        <v>516</v>
      </c>
      <c r="H187" s="52">
        <v>4</v>
      </c>
      <c r="I187" s="51">
        <f aca="true" t="shared" si="48" ref="I187:I218">H187/E187</f>
        <v>0.03669724770642202</v>
      </c>
      <c r="J187" s="42"/>
      <c r="K187" s="52">
        <f aca="true" t="shared" si="49" ref="K187:K218">E187-H187</f>
        <v>105</v>
      </c>
      <c r="L187" s="51">
        <f aca="true" t="shared" si="50" ref="L187:L218">K187/E187</f>
        <v>0.963302752293578</v>
      </c>
    </row>
    <row r="188" spans="1:12" s="27" customFormat="1" ht="12.75" customHeight="1">
      <c r="A188" s="41" t="s">
        <v>4</v>
      </c>
      <c r="B188" s="41" t="s">
        <v>813</v>
      </c>
      <c r="C188" s="41" t="s">
        <v>814</v>
      </c>
      <c r="D188" s="75"/>
      <c r="E188" s="75">
        <v>109</v>
      </c>
      <c r="F188" s="66"/>
      <c r="G188" s="42"/>
      <c r="H188" s="52"/>
      <c r="I188" s="51">
        <f t="shared" si="48"/>
        <v>0</v>
      </c>
      <c r="J188" s="42"/>
      <c r="K188" s="52">
        <f t="shared" si="49"/>
        <v>109</v>
      </c>
      <c r="L188" s="51">
        <f t="shared" si="50"/>
        <v>1</v>
      </c>
    </row>
    <row r="189" spans="1:12" s="27" customFormat="1" ht="12.75" customHeight="1">
      <c r="A189" s="41" t="s">
        <v>4</v>
      </c>
      <c r="B189" s="41" t="s">
        <v>815</v>
      </c>
      <c r="C189" s="41" t="s">
        <v>816</v>
      </c>
      <c r="D189" s="75"/>
      <c r="E189" s="75">
        <v>109</v>
      </c>
      <c r="F189" s="66"/>
      <c r="G189" s="42"/>
      <c r="H189" s="52"/>
      <c r="I189" s="51">
        <f t="shared" si="48"/>
        <v>0</v>
      </c>
      <c r="J189" s="42"/>
      <c r="K189" s="52">
        <f t="shared" si="49"/>
        <v>109</v>
      </c>
      <c r="L189" s="51">
        <f t="shared" si="50"/>
        <v>1</v>
      </c>
    </row>
    <row r="190" spans="1:12" s="27" customFormat="1" ht="12.75" customHeight="1">
      <c r="A190" s="41" t="s">
        <v>4</v>
      </c>
      <c r="B190" s="41" t="s">
        <v>817</v>
      </c>
      <c r="C190" s="41" t="s">
        <v>818</v>
      </c>
      <c r="D190" s="75"/>
      <c r="E190" s="75">
        <v>109</v>
      </c>
      <c r="F190" s="66"/>
      <c r="G190" s="42"/>
      <c r="H190" s="52"/>
      <c r="I190" s="51">
        <f t="shared" si="48"/>
        <v>0</v>
      </c>
      <c r="J190" s="42"/>
      <c r="K190" s="52">
        <f t="shared" si="49"/>
        <v>109</v>
      </c>
      <c r="L190" s="51">
        <f t="shared" si="50"/>
        <v>1</v>
      </c>
    </row>
    <row r="191" spans="1:12" s="27" customFormat="1" ht="12.75" customHeight="1">
      <c r="A191" s="75" t="s">
        <v>4</v>
      </c>
      <c r="B191" s="75" t="s">
        <v>103</v>
      </c>
      <c r="C191" s="75" t="s">
        <v>104</v>
      </c>
      <c r="D191" s="75"/>
      <c r="E191" s="75">
        <v>109</v>
      </c>
      <c r="F191" s="66"/>
      <c r="G191" s="42" t="s">
        <v>516</v>
      </c>
      <c r="H191" s="52">
        <v>1</v>
      </c>
      <c r="I191" s="51">
        <f t="shared" si="48"/>
        <v>0.009174311926605505</v>
      </c>
      <c r="J191" s="42"/>
      <c r="K191" s="52">
        <f t="shared" si="49"/>
        <v>108</v>
      </c>
      <c r="L191" s="51">
        <f t="shared" si="50"/>
        <v>0.9908256880733946</v>
      </c>
    </row>
    <row r="192" spans="1:12" s="27" customFormat="1" ht="12.75" customHeight="1">
      <c r="A192" s="41" t="s">
        <v>4</v>
      </c>
      <c r="B192" s="41" t="s">
        <v>819</v>
      </c>
      <c r="C192" s="41" t="s">
        <v>820</v>
      </c>
      <c r="D192" s="75"/>
      <c r="E192" s="75">
        <v>109</v>
      </c>
      <c r="F192" s="66"/>
      <c r="G192" s="42"/>
      <c r="H192" s="52"/>
      <c r="I192" s="51">
        <f t="shared" si="48"/>
        <v>0</v>
      </c>
      <c r="J192" s="42"/>
      <c r="K192" s="52">
        <f t="shared" si="49"/>
        <v>109</v>
      </c>
      <c r="L192" s="51">
        <f t="shared" si="50"/>
        <v>1</v>
      </c>
    </row>
    <row r="193" spans="1:12" s="27" customFormat="1" ht="12.75" customHeight="1">
      <c r="A193" s="41" t="s">
        <v>4</v>
      </c>
      <c r="B193" s="75" t="s">
        <v>1293</v>
      </c>
      <c r="C193" s="75" t="s">
        <v>1294</v>
      </c>
      <c r="D193" s="75"/>
      <c r="E193" s="75">
        <v>109</v>
      </c>
      <c r="F193" s="66"/>
      <c r="G193" s="42"/>
      <c r="H193" s="52"/>
      <c r="I193" s="51">
        <f t="shared" si="48"/>
        <v>0</v>
      </c>
      <c r="J193" s="42"/>
      <c r="K193" s="52">
        <f t="shared" si="49"/>
        <v>109</v>
      </c>
      <c r="L193" s="51">
        <f t="shared" si="50"/>
        <v>1</v>
      </c>
    </row>
    <row r="194" spans="1:12" s="27" customFormat="1" ht="12.75" customHeight="1">
      <c r="A194" s="41" t="s">
        <v>4</v>
      </c>
      <c r="B194" s="41" t="s">
        <v>821</v>
      </c>
      <c r="C194" s="41" t="s">
        <v>822</v>
      </c>
      <c r="D194" s="75"/>
      <c r="E194" s="75">
        <v>109</v>
      </c>
      <c r="F194" s="66"/>
      <c r="G194" s="42"/>
      <c r="H194" s="52"/>
      <c r="I194" s="51">
        <f t="shared" si="48"/>
        <v>0</v>
      </c>
      <c r="J194" s="42"/>
      <c r="K194" s="52">
        <f t="shared" si="49"/>
        <v>109</v>
      </c>
      <c r="L194" s="51">
        <f t="shared" si="50"/>
        <v>1</v>
      </c>
    </row>
    <row r="195" spans="1:12" s="27" customFormat="1" ht="12.75" customHeight="1">
      <c r="A195" s="75" t="s">
        <v>4</v>
      </c>
      <c r="B195" s="75" t="s">
        <v>105</v>
      </c>
      <c r="C195" s="75" t="s">
        <v>543</v>
      </c>
      <c r="D195" s="75"/>
      <c r="E195" s="75">
        <v>109</v>
      </c>
      <c r="F195" s="66"/>
      <c r="G195" s="42" t="s">
        <v>516</v>
      </c>
      <c r="H195" s="52">
        <v>7</v>
      </c>
      <c r="I195" s="51">
        <f t="shared" si="48"/>
        <v>0.06422018348623854</v>
      </c>
      <c r="J195" s="42"/>
      <c r="K195" s="52">
        <f t="shared" si="49"/>
        <v>102</v>
      </c>
      <c r="L195" s="51">
        <f t="shared" si="50"/>
        <v>0.9357798165137615</v>
      </c>
    </row>
    <row r="196" spans="1:12" s="27" customFormat="1" ht="12.75" customHeight="1">
      <c r="A196" s="41" t="s">
        <v>4</v>
      </c>
      <c r="B196" s="41" t="s">
        <v>823</v>
      </c>
      <c r="C196" s="41" t="s">
        <v>824</v>
      </c>
      <c r="D196" s="75"/>
      <c r="E196" s="75">
        <v>109</v>
      </c>
      <c r="F196" s="66"/>
      <c r="G196" s="42"/>
      <c r="H196" s="52"/>
      <c r="I196" s="51">
        <f t="shared" si="48"/>
        <v>0</v>
      </c>
      <c r="J196" s="42"/>
      <c r="K196" s="52">
        <f t="shared" si="49"/>
        <v>109</v>
      </c>
      <c r="L196" s="51">
        <f t="shared" si="50"/>
        <v>1</v>
      </c>
    </row>
    <row r="197" spans="1:12" s="27" customFormat="1" ht="12.75" customHeight="1">
      <c r="A197" s="41" t="s">
        <v>4</v>
      </c>
      <c r="B197" s="41" t="s">
        <v>825</v>
      </c>
      <c r="C197" s="41" t="s">
        <v>826</v>
      </c>
      <c r="D197" s="75"/>
      <c r="E197" s="75">
        <v>109</v>
      </c>
      <c r="F197" s="66"/>
      <c r="G197" s="42"/>
      <c r="H197" s="52"/>
      <c r="I197" s="51">
        <f t="shared" si="48"/>
        <v>0</v>
      </c>
      <c r="J197" s="42"/>
      <c r="K197" s="52">
        <f t="shared" si="49"/>
        <v>109</v>
      </c>
      <c r="L197" s="51">
        <f t="shared" si="50"/>
        <v>1</v>
      </c>
    </row>
    <row r="198" spans="1:12" s="27" customFormat="1" ht="12.75" customHeight="1">
      <c r="A198" s="75" t="s">
        <v>4</v>
      </c>
      <c r="B198" s="75" t="s">
        <v>106</v>
      </c>
      <c r="C198" s="75" t="s">
        <v>533</v>
      </c>
      <c r="D198" s="75"/>
      <c r="E198" s="75">
        <v>109</v>
      </c>
      <c r="F198" s="66"/>
      <c r="G198" s="42" t="s">
        <v>516</v>
      </c>
      <c r="H198" s="52">
        <v>1</v>
      </c>
      <c r="I198" s="51">
        <f t="shared" si="48"/>
        <v>0.009174311926605505</v>
      </c>
      <c r="J198" s="42"/>
      <c r="K198" s="52">
        <f t="shared" si="49"/>
        <v>108</v>
      </c>
      <c r="L198" s="51">
        <f t="shared" si="50"/>
        <v>0.9908256880733946</v>
      </c>
    </row>
    <row r="199" spans="1:12" s="27" customFormat="1" ht="12.75" customHeight="1">
      <c r="A199" s="75" t="s">
        <v>4</v>
      </c>
      <c r="B199" s="75" t="s">
        <v>107</v>
      </c>
      <c r="C199" s="75" t="s">
        <v>533</v>
      </c>
      <c r="D199" s="75"/>
      <c r="E199" s="75">
        <v>109</v>
      </c>
      <c r="F199" s="66"/>
      <c r="G199" s="42" t="s">
        <v>516</v>
      </c>
      <c r="H199" s="52">
        <v>1</v>
      </c>
      <c r="I199" s="51">
        <f t="shared" si="48"/>
        <v>0.009174311926605505</v>
      </c>
      <c r="J199" s="42"/>
      <c r="K199" s="52">
        <f t="shared" si="49"/>
        <v>108</v>
      </c>
      <c r="L199" s="51">
        <f t="shared" si="50"/>
        <v>0.9908256880733946</v>
      </c>
    </row>
    <row r="200" spans="1:12" s="27" customFormat="1" ht="12.75" customHeight="1">
      <c r="A200" s="41" t="s">
        <v>4</v>
      </c>
      <c r="B200" s="41" t="s">
        <v>827</v>
      </c>
      <c r="C200" s="41" t="s">
        <v>828</v>
      </c>
      <c r="D200" s="75"/>
      <c r="E200" s="75">
        <v>109</v>
      </c>
      <c r="F200" s="66"/>
      <c r="G200" s="42"/>
      <c r="H200" s="52"/>
      <c r="I200" s="51">
        <f t="shared" si="48"/>
        <v>0</v>
      </c>
      <c r="J200" s="42"/>
      <c r="K200" s="52">
        <f t="shared" si="49"/>
        <v>109</v>
      </c>
      <c r="L200" s="51">
        <f t="shared" si="50"/>
        <v>1</v>
      </c>
    </row>
    <row r="201" spans="1:12" s="27" customFormat="1" ht="12.75" customHeight="1">
      <c r="A201" s="41" t="s">
        <v>4</v>
      </c>
      <c r="B201" s="41" t="s">
        <v>829</v>
      </c>
      <c r="C201" s="41" t="s">
        <v>830</v>
      </c>
      <c r="D201" s="75"/>
      <c r="E201" s="75">
        <v>109</v>
      </c>
      <c r="F201" s="66"/>
      <c r="G201" s="42"/>
      <c r="H201" s="52"/>
      <c r="I201" s="51">
        <f t="shared" si="48"/>
        <v>0</v>
      </c>
      <c r="J201" s="42"/>
      <c r="K201" s="52">
        <f t="shared" si="49"/>
        <v>109</v>
      </c>
      <c r="L201" s="51">
        <f t="shared" si="50"/>
        <v>1</v>
      </c>
    </row>
    <row r="202" spans="1:12" s="27" customFormat="1" ht="12.75" customHeight="1">
      <c r="A202" s="75" t="s">
        <v>4</v>
      </c>
      <c r="B202" s="75" t="s">
        <v>108</v>
      </c>
      <c r="C202" s="75" t="s">
        <v>109</v>
      </c>
      <c r="D202" s="75"/>
      <c r="E202" s="75">
        <v>109</v>
      </c>
      <c r="F202" s="66"/>
      <c r="G202" s="42" t="s">
        <v>516</v>
      </c>
      <c r="H202" s="52">
        <v>2</v>
      </c>
      <c r="I202" s="51">
        <f t="shared" si="48"/>
        <v>0.01834862385321101</v>
      </c>
      <c r="J202" s="42"/>
      <c r="K202" s="52">
        <f t="shared" si="49"/>
        <v>107</v>
      </c>
      <c r="L202" s="51">
        <f t="shared" si="50"/>
        <v>0.981651376146789</v>
      </c>
    </row>
    <row r="203" spans="1:12" s="27" customFormat="1" ht="12.75" customHeight="1">
      <c r="A203" s="75" t="s">
        <v>4</v>
      </c>
      <c r="B203" s="75" t="s">
        <v>110</v>
      </c>
      <c r="C203" s="75" t="s">
        <v>111</v>
      </c>
      <c r="D203" s="75"/>
      <c r="E203" s="75">
        <v>109</v>
      </c>
      <c r="F203" s="66"/>
      <c r="G203" s="42" t="s">
        <v>516</v>
      </c>
      <c r="H203" s="52">
        <v>1</v>
      </c>
      <c r="I203" s="51">
        <f t="shared" si="48"/>
        <v>0.009174311926605505</v>
      </c>
      <c r="J203" s="42"/>
      <c r="K203" s="52">
        <f t="shared" si="49"/>
        <v>108</v>
      </c>
      <c r="L203" s="51">
        <f t="shared" si="50"/>
        <v>0.9908256880733946</v>
      </c>
    </row>
    <row r="204" spans="1:12" s="27" customFormat="1" ht="12.75" customHeight="1">
      <c r="A204" s="75" t="s">
        <v>4</v>
      </c>
      <c r="B204" s="75" t="s">
        <v>112</v>
      </c>
      <c r="C204" s="75" t="s">
        <v>113</v>
      </c>
      <c r="D204" s="75"/>
      <c r="E204" s="75">
        <v>109</v>
      </c>
      <c r="F204" s="66"/>
      <c r="G204" s="42" t="s">
        <v>516</v>
      </c>
      <c r="H204" s="52">
        <v>1</v>
      </c>
      <c r="I204" s="51">
        <f t="shared" si="48"/>
        <v>0.009174311926605505</v>
      </c>
      <c r="J204" s="42"/>
      <c r="K204" s="52">
        <f t="shared" si="49"/>
        <v>108</v>
      </c>
      <c r="L204" s="51">
        <f t="shared" si="50"/>
        <v>0.9908256880733946</v>
      </c>
    </row>
    <row r="205" spans="1:12" s="27" customFormat="1" ht="12.75" customHeight="1">
      <c r="A205" s="41" t="s">
        <v>4</v>
      </c>
      <c r="B205" s="41" t="s">
        <v>831</v>
      </c>
      <c r="C205" s="41" t="s">
        <v>832</v>
      </c>
      <c r="D205" s="75"/>
      <c r="E205" s="75">
        <v>109</v>
      </c>
      <c r="F205" s="66"/>
      <c r="G205" s="42"/>
      <c r="H205" s="52"/>
      <c r="I205" s="51">
        <f t="shared" si="48"/>
        <v>0</v>
      </c>
      <c r="J205" s="42"/>
      <c r="K205" s="52">
        <f t="shared" si="49"/>
        <v>109</v>
      </c>
      <c r="L205" s="51">
        <f t="shared" si="50"/>
        <v>1</v>
      </c>
    </row>
    <row r="206" spans="1:12" s="27" customFormat="1" ht="12.75" customHeight="1">
      <c r="A206" s="75" t="s">
        <v>4</v>
      </c>
      <c r="B206" s="75" t="s">
        <v>116</v>
      </c>
      <c r="C206" s="75" t="s">
        <v>534</v>
      </c>
      <c r="D206" s="75"/>
      <c r="E206" s="75">
        <v>109</v>
      </c>
      <c r="F206" s="66"/>
      <c r="G206" s="42" t="s">
        <v>516</v>
      </c>
      <c r="H206" s="52">
        <v>3</v>
      </c>
      <c r="I206" s="51">
        <f t="shared" si="48"/>
        <v>0.027522935779816515</v>
      </c>
      <c r="J206" s="42"/>
      <c r="K206" s="52">
        <f t="shared" si="49"/>
        <v>106</v>
      </c>
      <c r="L206" s="51">
        <f t="shared" si="50"/>
        <v>0.9724770642201835</v>
      </c>
    </row>
    <row r="207" spans="1:12" s="27" customFormat="1" ht="12.75" customHeight="1">
      <c r="A207" s="75" t="s">
        <v>4</v>
      </c>
      <c r="B207" s="75" t="s">
        <v>115</v>
      </c>
      <c r="C207" s="75" t="s">
        <v>534</v>
      </c>
      <c r="D207" s="75"/>
      <c r="E207" s="75">
        <v>109</v>
      </c>
      <c r="F207" s="66"/>
      <c r="G207" s="42" t="s">
        <v>516</v>
      </c>
      <c r="H207" s="52">
        <v>1</v>
      </c>
      <c r="I207" s="51">
        <f t="shared" si="48"/>
        <v>0.009174311926605505</v>
      </c>
      <c r="J207" s="42"/>
      <c r="K207" s="52">
        <f t="shared" si="49"/>
        <v>108</v>
      </c>
      <c r="L207" s="51">
        <f t="shared" si="50"/>
        <v>0.9908256880733946</v>
      </c>
    </row>
    <row r="208" spans="1:12" s="27" customFormat="1" ht="12.75" customHeight="1">
      <c r="A208" s="75" t="s">
        <v>4</v>
      </c>
      <c r="B208" s="75" t="s">
        <v>114</v>
      </c>
      <c r="C208" s="75" t="s">
        <v>534</v>
      </c>
      <c r="D208" s="75"/>
      <c r="E208" s="75">
        <v>109</v>
      </c>
      <c r="F208" s="66"/>
      <c r="G208" s="42" t="s">
        <v>516</v>
      </c>
      <c r="H208" s="52">
        <v>1</v>
      </c>
      <c r="I208" s="51">
        <f t="shared" si="48"/>
        <v>0.009174311926605505</v>
      </c>
      <c r="J208" s="42"/>
      <c r="K208" s="52">
        <f t="shared" si="49"/>
        <v>108</v>
      </c>
      <c r="L208" s="51">
        <f t="shared" si="50"/>
        <v>0.9908256880733946</v>
      </c>
    </row>
    <row r="209" spans="1:12" s="27" customFormat="1" ht="12.75" customHeight="1">
      <c r="A209" s="41" t="s">
        <v>4</v>
      </c>
      <c r="B209" s="41" t="s">
        <v>833</v>
      </c>
      <c r="C209" s="41" t="s">
        <v>834</v>
      </c>
      <c r="D209" s="75"/>
      <c r="E209" s="75">
        <v>109</v>
      </c>
      <c r="F209" s="66"/>
      <c r="G209" s="42"/>
      <c r="H209" s="52"/>
      <c r="I209" s="51">
        <f t="shared" si="48"/>
        <v>0</v>
      </c>
      <c r="J209" s="42"/>
      <c r="K209" s="52">
        <f t="shared" si="49"/>
        <v>109</v>
      </c>
      <c r="L209" s="51">
        <f t="shared" si="50"/>
        <v>1</v>
      </c>
    </row>
    <row r="210" spans="1:12" s="27" customFormat="1" ht="12.75" customHeight="1">
      <c r="A210" s="41" t="s">
        <v>4</v>
      </c>
      <c r="B210" s="41" t="s">
        <v>835</v>
      </c>
      <c r="C210" s="41" t="s">
        <v>836</v>
      </c>
      <c r="D210" s="75"/>
      <c r="E210" s="75">
        <v>109</v>
      </c>
      <c r="F210" s="66"/>
      <c r="G210" s="42"/>
      <c r="H210" s="52"/>
      <c r="I210" s="51">
        <f t="shared" si="48"/>
        <v>0</v>
      </c>
      <c r="J210" s="42"/>
      <c r="K210" s="52">
        <f t="shared" si="49"/>
        <v>109</v>
      </c>
      <c r="L210" s="51">
        <f t="shared" si="50"/>
        <v>1</v>
      </c>
    </row>
    <row r="211" spans="1:12" s="27" customFormat="1" ht="12.75" customHeight="1">
      <c r="A211" s="41" t="s">
        <v>4</v>
      </c>
      <c r="B211" s="41" t="s">
        <v>837</v>
      </c>
      <c r="C211" s="41" t="s">
        <v>838</v>
      </c>
      <c r="D211" s="75"/>
      <c r="E211" s="75">
        <v>109</v>
      </c>
      <c r="F211" s="66"/>
      <c r="G211" s="42"/>
      <c r="H211" s="52"/>
      <c r="I211" s="51">
        <f t="shared" si="48"/>
        <v>0</v>
      </c>
      <c r="J211" s="42"/>
      <c r="K211" s="52">
        <f t="shared" si="49"/>
        <v>109</v>
      </c>
      <c r="L211" s="51">
        <f t="shared" si="50"/>
        <v>1</v>
      </c>
    </row>
    <row r="212" spans="1:12" s="27" customFormat="1" ht="12.75" customHeight="1">
      <c r="A212" s="75" t="s">
        <v>4</v>
      </c>
      <c r="B212" s="75" t="s">
        <v>118</v>
      </c>
      <c r="C212" s="75" t="s">
        <v>119</v>
      </c>
      <c r="D212" s="75"/>
      <c r="E212" s="75">
        <v>109</v>
      </c>
      <c r="F212" s="66"/>
      <c r="G212" s="42" t="s">
        <v>516</v>
      </c>
      <c r="H212" s="52">
        <v>1</v>
      </c>
      <c r="I212" s="51">
        <f t="shared" si="48"/>
        <v>0.009174311926605505</v>
      </c>
      <c r="J212" s="42"/>
      <c r="K212" s="52">
        <f t="shared" si="49"/>
        <v>108</v>
      </c>
      <c r="L212" s="51">
        <f t="shared" si="50"/>
        <v>0.9908256880733946</v>
      </c>
    </row>
    <row r="213" spans="1:12" s="27" customFormat="1" ht="12.75" customHeight="1">
      <c r="A213" s="41" t="s">
        <v>4</v>
      </c>
      <c r="B213" s="41" t="s">
        <v>839</v>
      </c>
      <c r="C213" s="41" t="s">
        <v>840</v>
      </c>
      <c r="D213" s="75"/>
      <c r="E213" s="75">
        <v>109</v>
      </c>
      <c r="F213" s="66"/>
      <c r="G213" s="42"/>
      <c r="H213" s="52"/>
      <c r="I213" s="51">
        <f t="shared" si="48"/>
        <v>0</v>
      </c>
      <c r="J213" s="42"/>
      <c r="K213" s="52">
        <f t="shared" si="49"/>
        <v>109</v>
      </c>
      <c r="L213" s="51">
        <f t="shared" si="50"/>
        <v>1</v>
      </c>
    </row>
    <row r="214" spans="1:12" s="27" customFormat="1" ht="12.75" customHeight="1">
      <c r="A214" s="41" t="s">
        <v>4</v>
      </c>
      <c r="B214" s="41" t="s">
        <v>841</v>
      </c>
      <c r="C214" s="41" t="s">
        <v>842</v>
      </c>
      <c r="D214" s="75"/>
      <c r="E214" s="75">
        <v>109</v>
      </c>
      <c r="F214" s="66"/>
      <c r="G214" s="42"/>
      <c r="H214" s="52"/>
      <c r="I214" s="51">
        <f t="shared" si="48"/>
        <v>0</v>
      </c>
      <c r="J214" s="42"/>
      <c r="K214" s="52">
        <f t="shared" si="49"/>
        <v>109</v>
      </c>
      <c r="L214" s="51">
        <f t="shared" si="50"/>
        <v>1</v>
      </c>
    </row>
    <row r="215" spans="1:12" s="27" customFormat="1" ht="12.75" customHeight="1">
      <c r="A215" s="75" t="s">
        <v>4</v>
      </c>
      <c r="B215" s="75" t="s">
        <v>120</v>
      </c>
      <c r="C215" s="75" t="s">
        <v>121</v>
      </c>
      <c r="D215" s="75"/>
      <c r="E215" s="75">
        <v>109</v>
      </c>
      <c r="F215" s="66"/>
      <c r="G215" s="42" t="s">
        <v>516</v>
      </c>
      <c r="H215" s="52">
        <v>3</v>
      </c>
      <c r="I215" s="51">
        <f t="shared" si="48"/>
        <v>0.027522935779816515</v>
      </c>
      <c r="J215" s="42"/>
      <c r="K215" s="52">
        <f t="shared" si="49"/>
        <v>106</v>
      </c>
      <c r="L215" s="51">
        <f t="shared" si="50"/>
        <v>0.9724770642201835</v>
      </c>
    </row>
    <row r="216" spans="1:12" s="27" customFormat="1" ht="12.75" customHeight="1">
      <c r="A216" s="75" t="s">
        <v>4</v>
      </c>
      <c r="B216" s="75" t="s">
        <v>122</v>
      </c>
      <c r="C216" s="75" t="s">
        <v>123</v>
      </c>
      <c r="D216" s="75"/>
      <c r="E216" s="75">
        <v>109</v>
      </c>
      <c r="F216" s="66"/>
      <c r="G216" s="42" t="s">
        <v>516</v>
      </c>
      <c r="H216" s="52">
        <v>1</v>
      </c>
      <c r="I216" s="51">
        <f t="shared" si="48"/>
        <v>0.009174311926605505</v>
      </c>
      <c r="J216" s="42"/>
      <c r="K216" s="52">
        <f t="shared" si="49"/>
        <v>108</v>
      </c>
      <c r="L216" s="51">
        <f t="shared" si="50"/>
        <v>0.9908256880733946</v>
      </c>
    </row>
    <row r="217" spans="1:12" s="27" customFormat="1" ht="12.75" customHeight="1">
      <c r="A217" s="41" t="s">
        <v>4</v>
      </c>
      <c r="B217" s="41" t="s">
        <v>843</v>
      </c>
      <c r="C217" s="41" t="s">
        <v>844</v>
      </c>
      <c r="D217" s="75"/>
      <c r="E217" s="75">
        <v>109</v>
      </c>
      <c r="F217" s="66"/>
      <c r="G217" s="42"/>
      <c r="H217" s="52"/>
      <c r="I217" s="51">
        <f t="shared" si="48"/>
        <v>0</v>
      </c>
      <c r="J217" s="42"/>
      <c r="K217" s="52">
        <f t="shared" si="49"/>
        <v>109</v>
      </c>
      <c r="L217" s="51">
        <f t="shared" si="50"/>
        <v>1</v>
      </c>
    </row>
    <row r="218" spans="1:12" s="27" customFormat="1" ht="12.75" customHeight="1">
      <c r="A218" s="41" t="s">
        <v>4</v>
      </c>
      <c r="B218" s="41" t="s">
        <v>845</v>
      </c>
      <c r="C218" s="41" t="s">
        <v>846</v>
      </c>
      <c r="D218" s="75"/>
      <c r="E218" s="75">
        <v>109</v>
      </c>
      <c r="F218" s="66"/>
      <c r="G218" s="42"/>
      <c r="H218" s="52"/>
      <c r="I218" s="51">
        <f t="shared" si="48"/>
        <v>0</v>
      </c>
      <c r="J218" s="42"/>
      <c r="K218" s="52">
        <f t="shared" si="49"/>
        <v>109</v>
      </c>
      <c r="L218" s="51">
        <f t="shared" si="50"/>
        <v>1</v>
      </c>
    </row>
    <row r="219" spans="1:12" s="27" customFormat="1" ht="12.75" customHeight="1">
      <c r="A219" s="75" t="s">
        <v>4</v>
      </c>
      <c r="B219" s="75" t="s">
        <v>124</v>
      </c>
      <c r="C219" s="75" t="s">
        <v>125</v>
      </c>
      <c r="D219" s="75"/>
      <c r="E219" s="75">
        <v>109</v>
      </c>
      <c r="F219" s="66"/>
      <c r="G219" s="42" t="s">
        <v>516</v>
      </c>
      <c r="H219" s="52">
        <v>2</v>
      </c>
      <c r="I219" s="51">
        <f aca="true" t="shared" si="51" ref="I219:I250">H219/E219</f>
        <v>0.01834862385321101</v>
      </c>
      <c r="J219" s="42"/>
      <c r="K219" s="52">
        <f aca="true" t="shared" si="52" ref="K219:K236">E219-H219</f>
        <v>107</v>
      </c>
      <c r="L219" s="51">
        <f aca="true" t="shared" si="53" ref="L219:L250">K219/E219</f>
        <v>0.981651376146789</v>
      </c>
    </row>
    <row r="220" spans="1:12" s="27" customFormat="1" ht="12.75" customHeight="1">
      <c r="A220" s="41" t="s">
        <v>4</v>
      </c>
      <c r="B220" s="41" t="s">
        <v>847</v>
      </c>
      <c r="C220" s="41" t="s">
        <v>848</v>
      </c>
      <c r="D220" s="75"/>
      <c r="E220" s="75">
        <v>109</v>
      </c>
      <c r="F220" s="66"/>
      <c r="G220" s="42"/>
      <c r="H220" s="52"/>
      <c r="I220" s="51">
        <f t="shared" si="51"/>
        <v>0</v>
      </c>
      <c r="J220" s="42"/>
      <c r="K220" s="52">
        <f t="shared" si="52"/>
        <v>109</v>
      </c>
      <c r="L220" s="51">
        <f t="shared" si="53"/>
        <v>1</v>
      </c>
    </row>
    <row r="221" spans="1:12" s="27" customFormat="1" ht="12.75" customHeight="1">
      <c r="A221" s="41" t="s">
        <v>4</v>
      </c>
      <c r="B221" s="41" t="s">
        <v>849</v>
      </c>
      <c r="C221" s="41" t="s">
        <v>850</v>
      </c>
      <c r="D221" s="75"/>
      <c r="E221" s="75">
        <v>109</v>
      </c>
      <c r="F221" s="66"/>
      <c r="G221" s="42"/>
      <c r="H221" s="52"/>
      <c r="I221" s="51">
        <f t="shared" si="51"/>
        <v>0</v>
      </c>
      <c r="J221" s="42"/>
      <c r="K221" s="52">
        <f t="shared" si="52"/>
        <v>109</v>
      </c>
      <c r="L221" s="51">
        <f t="shared" si="53"/>
        <v>1</v>
      </c>
    </row>
    <row r="222" spans="1:12" s="27" customFormat="1" ht="12.75" customHeight="1">
      <c r="A222" s="41" t="s">
        <v>4</v>
      </c>
      <c r="B222" s="41" t="s">
        <v>851</v>
      </c>
      <c r="C222" s="41" t="s">
        <v>852</v>
      </c>
      <c r="D222" s="75"/>
      <c r="E222" s="75">
        <v>109</v>
      </c>
      <c r="F222" s="66"/>
      <c r="G222" s="42"/>
      <c r="H222" s="52"/>
      <c r="I222" s="51">
        <f t="shared" si="51"/>
        <v>0</v>
      </c>
      <c r="J222" s="42"/>
      <c r="K222" s="52">
        <f t="shared" si="52"/>
        <v>109</v>
      </c>
      <c r="L222" s="51">
        <f t="shared" si="53"/>
        <v>1</v>
      </c>
    </row>
    <row r="223" spans="1:12" s="27" customFormat="1" ht="12.75" customHeight="1">
      <c r="A223" s="41" t="s">
        <v>4</v>
      </c>
      <c r="B223" s="41" t="s">
        <v>853</v>
      </c>
      <c r="C223" s="41" t="s">
        <v>854</v>
      </c>
      <c r="D223" s="75"/>
      <c r="E223" s="75">
        <v>109</v>
      </c>
      <c r="F223" s="66"/>
      <c r="G223" s="42"/>
      <c r="H223" s="52"/>
      <c r="I223" s="51">
        <f t="shared" si="51"/>
        <v>0</v>
      </c>
      <c r="J223" s="42"/>
      <c r="K223" s="52">
        <f t="shared" si="52"/>
        <v>109</v>
      </c>
      <c r="L223" s="51">
        <f t="shared" si="53"/>
        <v>1</v>
      </c>
    </row>
    <row r="224" spans="1:12" s="27" customFormat="1" ht="12.75" customHeight="1">
      <c r="A224" s="41" t="s">
        <v>4</v>
      </c>
      <c r="B224" s="41" t="s">
        <v>855</v>
      </c>
      <c r="C224" s="41" t="s">
        <v>856</v>
      </c>
      <c r="D224" s="75"/>
      <c r="E224" s="75">
        <v>109</v>
      </c>
      <c r="F224" s="66"/>
      <c r="G224" s="42"/>
      <c r="H224" s="52"/>
      <c r="I224" s="51">
        <f t="shared" si="51"/>
        <v>0</v>
      </c>
      <c r="J224" s="42"/>
      <c r="K224" s="52">
        <f t="shared" si="52"/>
        <v>109</v>
      </c>
      <c r="L224" s="51">
        <f t="shared" si="53"/>
        <v>1</v>
      </c>
    </row>
    <row r="225" spans="1:12" s="27" customFormat="1" ht="12.75" customHeight="1">
      <c r="A225" s="75" t="s">
        <v>4</v>
      </c>
      <c r="B225" s="75" t="s">
        <v>126</v>
      </c>
      <c r="C225" s="75" t="s">
        <v>127</v>
      </c>
      <c r="D225" s="75"/>
      <c r="E225" s="75">
        <v>109</v>
      </c>
      <c r="F225" s="66"/>
      <c r="G225" s="42" t="s">
        <v>516</v>
      </c>
      <c r="H225" s="52">
        <v>1</v>
      </c>
      <c r="I225" s="51">
        <f t="shared" si="51"/>
        <v>0.009174311926605505</v>
      </c>
      <c r="J225" s="42"/>
      <c r="K225" s="52">
        <f t="shared" si="52"/>
        <v>108</v>
      </c>
      <c r="L225" s="51">
        <f t="shared" si="53"/>
        <v>0.9908256880733946</v>
      </c>
    </row>
    <row r="226" spans="1:12" s="27" customFormat="1" ht="12.75" customHeight="1">
      <c r="A226" s="41" t="s">
        <v>4</v>
      </c>
      <c r="B226" s="41" t="s">
        <v>857</v>
      </c>
      <c r="C226" s="41" t="s">
        <v>858</v>
      </c>
      <c r="D226" s="75"/>
      <c r="E226" s="75">
        <v>109</v>
      </c>
      <c r="F226" s="66"/>
      <c r="G226" s="42"/>
      <c r="H226" s="52"/>
      <c r="I226" s="51">
        <f t="shared" si="51"/>
        <v>0</v>
      </c>
      <c r="J226" s="42"/>
      <c r="K226" s="52">
        <f t="shared" si="52"/>
        <v>109</v>
      </c>
      <c r="L226" s="51">
        <f t="shared" si="53"/>
        <v>1</v>
      </c>
    </row>
    <row r="227" spans="1:12" s="27" customFormat="1" ht="12.75" customHeight="1">
      <c r="A227" s="41" t="s">
        <v>4</v>
      </c>
      <c r="B227" s="41" t="s">
        <v>859</v>
      </c>
      <c r="C227" s="41" t="s">
        <v>860</v>
      </c>
      <c r="D227" s="75"/>
      <c r="E227" s="75">
        <v>109</v>
      </c>
      <c r="F227" s="66"/>
      <c r="G227" s="42"/>
      <c r="H227" s="52"/>
      <c r="I227" s="51">
        <f t="shared" si="51"/>
        <v>0</v>
      </c>
      <c r="J227" s="42"/>
      <c r="K227" s="52">
        <f t="shared" si="52"/>
        <v>109</v>
      </c>
      <c r="L227" s="51">
        <f t="shared" si="53"/>
        <v>1</v>
      </c>
    </row>
    <row r="228" spans="1:12" s="27" customFormat="1" ht="12.75" customHeight="1">
      <c r="A228" s="75" t="s">
        <v>4</v>
      </c>
      <c r="B228" s="75" t="s">
        <v>128</v>
      </c>
      <c r="C228" s="75" t="s">
        <v>129</v>
      </c>
      <c r="D228" s="75"/>
      <c r="E228" s="75">
        <v>109</v>
      </c>
      <c r="F228" s="66"/>
      <c r="G228" s="42" t="s">
        <v>516</v>
      </c>
      <c r="H228" s="52">
        <v>18</v>
      </c>
      <c r="I228" s="51">
        <f t="shared" si="51"/>
        <v>0.1651376146788991</v>
      </c>
      <c r="J228" s="42"/>
      <c r="K228" s="52">
        <f t="shared" si="52"/>
        <v>91</v>
      </c>
      <c r="L228" s="51">
        <f t="shared" si="53"/>
        <v>0.8348623853211009</v>
      </c>
    </row>
    <row r="229" spans="1:12" s="27" customFormat="1" ht="12.75" customHeight="1">
      <c r="A229" s="41" t="s">
        <v>4</v>
      </c>
      <c r="B229" s="41" t="s">
        <v>861</v>
      </c>
      <c r="C229" s="41" t="s">
        <v>862</v>
      </c>
      <c r="D229" s="75"/>
      <c r="E229" s="75">
        <v>109</v>
      </c>
      <c r="F229" s="66"/>
      <c r="G229" s="42"/>
      <c r="H229" s="52"/>
      <c r="I229" s="51">
        <f t="shared" si="51"/>
        <v>0</v>
      </c>
      <c r="J229" s="42"/>
      <c r="K229" s="52">
        <f t="shared" si="52"/>
        <v>109</v>
      </c>
      <c r="L229" s="51">
        <f t="shared" si="53"/>
        <v>1</v>
      </c>
    </row>
    <row r="230" spans="1:12" s="27" customFormat="1" ht="12.75" customHeight="1">
      <c r="A230" s="75" t="s">
        <v>4</v>
      </c>
      <c r="B230" s="75" t="s">
        <v>130</v>
      </c>
      <c r="C230" s="75" t="s">
        <v>131</v>
      </c>
      <c r="D230" s="75"/>
      <c r="E230" s="75">
        <v>109</v>
      </c>
      <c r="F230" s="66"/>
      <c r="G230" s="42" t="s">
        <v>516</v>
      </c>
      <c r="H230" s="52">
        <v>1</v>
      </c>
      <c r="I230" s="51">
        <f t="shared" si="51"/>
        <v>0.009174311926605505</v>
      </c>
      <c r="J230" s="42"/>
      <c r="K230" s="52">
        <f t="shared" si="52"/>
        <v>108</v>
      </c>
      <c r="L230" s="51">
        <f t="shared" si="53"/>
        <v>0.9908256880733946</v>
      </c>
    </row>
    <row r="231" spans="1:12" s="27" customFormat="1" ht="12.75" customHeight="1">
      <c r="A231" s="41" t="s">
        <v>4</v>
      </c>
      <c r="B231" s="41" t="s">
        <v>863</v>
      </c>
      <c r="C231" s="41" t="s">
        <v>864</v>
      </c>
      <c r="D231" s="75"/>
      <c r="E231" s="75">
        <v>109</v>
      </c>
      <c r="F231" s="66"/>
      <c r="G231" s="42"/>
      <c r="H231" s="52"/>
      <c r="I231" s="51">
        <f t="shared" si="51"/>
        <v>0</v>
      </c>
      <c r="J231" s="42"/>
      <c r="K231" s="52">
        <f t="shared" si="52"/>
        <v>109</v>
      </c>
      <c r="L231" s="51">
        <f t="shared" si="53"/>
        <v>1</v>
      </c>
    </row>
    <row r="232" spans="1:12" s="27" customFormat="1" ht="12.75" customHeight="1">
      <c r="A232" s="75" t="s">
        <v>4</v>
      </c>
      <c r="B232" s="75" t="s">
        <v>132</v>
      </c>
      <c r="C232" s="75" t="s">
        <v>133</v>
      </c>
      <c r="D232" s="75"/>
      <c r="E232" s="75">
        <v>109</v>
      </c>
      <c r="F232" s="66"/>
      <c r="G232" s="42" t="s">
        <v>516</v>
      </c>
      <c r="H232" s="52">
        <v>1</v>
      </c>
      <c r="I232" s="51">
        <f t="shared" si="51"/>
        <v>0.009174311926605505</v>
      </c>
      <c r="J232" s="42"/>
      <c r="K232" s="52">
        <f t="shared" si="52"/>
        <v>108</v>
      </c>
      <c r="L232" s="51">
        <f t="shared" si="53"/>
        <v>0.9908256880733946</v>
      </c>
    </row>
    <row r="233" spans="1:12" s="27" customFormat="1" ht="12.75" customHeight="1">
      <c r="A233" s="41" t="s">
        <v>4</v>
      </c>
      <c r="B233" s="41" t="s">
        <v>865</v>
      </c>
      <c r="C233" s="41" t="s">
        <v>866</v>
      </c>
      <c r="D233" s="75"/>
      <c r="E233" s="75">
        <v>109</v>
      </c>
      <c r="F233" s="66"/>
      <c r="G233" s="42"/>
      <c r="H233" s="52"/>
      <c r="I233" s="51">
        <f t="shared" si="51"/>
        <v>0</v>
      </c>
      <c r="J233" s="42"/>
      <c r="K233" s="52">
        <f t="shared" si="52"/>
        <v>109</v>
      </c>
      <c r="L233" s="51">
        <f t="shared" si="53"/>
        <v>1</v>
      </c>
    </row>
    <row r="234" spans="1:12" s="27" customFormat="1" ht="12.75" customHeight="1">
      <c r="A234" s="41" t="s">
        <v>4</v>
      </c>
      <c r="B234" s="41" t="s">
        <v>867</v>
      </c>
      <c r="C234" s="41" t="s">
        <v>868</v>
      </c>
      <c r="D234" s="75"/>
      <c r="E234" s="75">
        <v>109</v>
      </c>
      <c r="F234" s="66"/>
      <c r="G234" s="42"/>
      <c r="H234" s="52"/>
      <c r="I234" s="51">
        <f t="shared" si="51"/>
        <v>0</v>
      </c>
      <c r="J234" s="42"/>
      <c r="K234" s="52">
        <f t="shared" si="52"/>
        <v>109</v>
      </c>
      <c r="L234" s="51">
        <f t="shared" si="53"/>
        <v>1</v>
      </c>
    </row>
    <row r="235" spans="1:12" s="27" customFormat="1" ht="12.75" customHeight="1">
      <c r="A235" s="41" t="s">
        <v>4</v>
      </c>
      <c r="B235" s="41" t="s">
        <v>869</v>
      </c>
      <c r="C235" s="41" t="s">
        <v>870</v>
      </c>
      <c r="D235" s="75"/>
      <c r="E235" s="75">
        <v>109</v>
      </c>
      <c r="F235" s="66"/>
      <c r="G235" s="42"/>
      <c r="H235" s="52"/>
      <c r="I235" s="51">
        <f t="shared" si="51"/>
        <v>0</v>
      </c>
      <c r="J235" s="42"/>
      <c r="K235" s="52">
        <f t="shared" si="52"/>
        <v>109</v>
      </c>
      <c r="L235" s="51">
        <f t="shared" si="53"/>
        <v>1</v>
      </c>
    </row>
    <row r="236" spans="1:12" s="27" customFormat="1" ht="12.75" customHeight="1">
      <c r="A236" s="75" t="s">
        <v>4</v>
      </c>
      <c r="B236" s="75" t="s">
        <v>134</v>
      </c>
      <c r="C236" s="75" t="s">
        <v>135</v>
      </c>
      <c r="D236" s="75"/>
      <c r="E236" s="75">
        <v>109</v>
      </c>
      <c r="F236" s="66"/>
      <c r="G236" s="42" t="s">
        <v>516</v>
      </c>
      <c r="H236" s="52">
        <v>1</v>
      </c>
      <c r="I236" s="51">
        <f t="shared" si="51"/>
        <v>0.009174311926605505</v>
      </c>
      <c r="J236" s="42"/>
      <c r="K236" s="52">
        <f t="shared" si="52"/>
        <v>108</v>
      </c>
      <c r="L236" s="51">
        <f t="shared" si="53"/>
        <v>0.9908256880733946</v>
      </c>
    </row>
    <row r="237" spans="1:12" s="27" customFormat="1" ht="12.75" customHeight="1">
      <c r="A237" s="41" t="s">
        <v>4</v>
      </c>
      <c r="B237" s="41" t="s">
        <v>871</v>
      </c>
      <c r="C237" s="41" t="s">
        <v>872</v>
      </c>
      <c r="D237" s="75"/>
      <c r="E237" s="75">
        <v>109</v>
      </c>
      <c r="F237" s="66"/>
      <c r="G237" s="42"/>
      <c r="H237" s="52"/>
      <c r="I237" s="51">
        <f aca="true" t="shared" si="54" ref="I237:I248">H237/E237</f>
        <v>0</v>
      </c>
      <c r="J237" s="42"/>
      <c r="K237" s="52">
        <f aca="true" t="shared" si="55" ref="K237:K248">E237-H237</f>
        <v>109</v>
      </c>
      <c r="L237" s="51">
        <f aca="true" t="shared" si="56" ref="L237:L248">K237/E237</f>
        <v>1</v>
      </c>
    </row>
    <row r="238" spans="1:12" s="27" customFormat="1" ht="12.75" customHeight="1">
      <c r="A238" s="41" t="s">
        <v>4</v>
      </c>
      <c r="B238" s="41" t="s">
        <v>873</v>
      </c>
      <c r="C238" s="41" t="s">
        <v>874</v>
      </c>
      <c r="D238" s="75"/>
      <c r="E238" s="75">
        <v>109</v>
      </c>
      <c r="F238" s="66"/>
      <c r="G238" s="42"/>
      <c r="H238" s="52"/>
      <c r="I238" s="51">
        <f t="shared" si="54"/>
        <v>0</v>
      </c>
      <c r="J238" s="42"/>
      <c r="K238" s="52">
        <f t="shared" si="55"/>
        <v>109</v>
      </c>
      <c r="L238" s="51">
        <f t="shared" si="56"/>
        <v>1</v>
      </c>
    </row>
    <row r="239" spans="1:12" s="27" customFormat="1" ht="12.75" customHeight="1">
      <c r="A239" s="41" t="s">
        <v>4</v>
      </c>
      <c r="B239" s="41" t="s">
        <v>875</v>
      </c>
      <c r="C239" s="41" t="s">
        <v>876</v>
      </c>
      <c r="D239" s="75"/>
      <c r="E239" s="75">
        <v>109</v>
      </c>
      <c r="F239" s="66"/>
      <c r="G239" s="42"/>
      <c r="H239" s="52"/>
      <c r="I239" s="51">
        <f t="shared" si="54"/>
        <v>0</v>
      </c>
      <c r="J239" s="42"/>
      <c r="K239" s="52">
        <f t="shared" si="55"/>
        <v>109</v>
      </c>
      <c r="L239" s="51">
        <f t="shared" si="56"/>
        <v>1</v>
      </c>
    </row>
    <row r="240" spans="1:12" s="27" customFormat="1" ht="12.75" customHeight="1">
      <c r="A240" s="41" t="s">
        <v>4</v>
      </c>
      <c r="B240" s="41" t="s">
        <v>877</v>
      </c>
      <c r="C240" s="41" t="s">
        <v>878</v>
      </c>
      <c r="D240" s="75"/>
      <c r="E240" s="75">
        <v>109</v>
      </c>
      <c r="F240" s="66"/>
      <c r="G240" s="42"/>
      <c r="H240" s="52"/>
      <c r="I240" s="51">
        <f t="shared" si="54"/>
        <v>0</v>
      </c>
      <c r="J240" s="42"/>
      <c r="K240" s="52">
        <f t="shared" si="55"/>
        <v>109</v>
      </c>
      <c r="L240" s="51">
        <f t="shared" si="56"/>
        <v>1</v>
      </c>
    </row>
    <row r="241" spans="1:12" s="27" customFormat="1" ht="12.75" customHeight="1">
      <c r="A241" s="41" t="s">
        <v>4</v>
      </c>
      <c r="B241" s="41" t="s">
        <v>879</v>
      </c>
      <c r="C241" s="41" t="s">
        <v>880</v>
      </c>
      <c r="D241" s="75"/>
      <c r="E241" s="75">
        <v>109</v>
      </c>
      <c r="F241" s="66"/>
      <c r="G241" s="42"/>
      <c r="H241" s="52"/>
      <c r="I241" s="51">
        <f t="shared" si="54"/>
        <v>0</v>
      </c>
      <c r="J241" s="42"/>
      <c r="K241" s="52">
        <f t="shared" si="55"/>
        <v>109</v>
      </c>
      <c r="L241" s="51">
        <f t="shared" si="56"/>
        <v>1</v>
      </c>
    </row>
    <row r="242" spans="1:12" s="27" customFormat="1" ht="12.75" customHeight="1">
      <c r="A242" s="41" t="s">
        <v>4</v>
      </c>
      <c r="B242" s="41" t="s">
        <v>881</v>
      </c>
      <c r="C242" s="41" t="s">
        <v>882</v>
      </c>
      <c r="D242" s="75"/>
      <c r="E242" s="75">
        <v>109</v>
      </c>
      <c r="F242" s="66"/>
      <c r="G242" s="42"/>
      <c r="H242" s="52"/>
      <c r="I242" s="51">
        <f t="shared" si="54"/>
        <v>0</v>
      </c>
      <c r="J242" s="42"/>
      <c r="K242" s="52">
        <f t="shared" si="55"/>
        <v>109</v>
      </c>
      <c r="L242" s="51">
        <f t="shared" si="56"/>
        <v>1</v>
      </c>
    </row>
    <row r="243" spans="1:12" s="27" customFormat="1" ht="12.75" customHeight="1">
      <c r="A243" s="41" t="s">
        <v>4</v>
      </c>
      <c r="B243" s="41" t="s">
        <v>883</v>
      </c>
      <c r="C243" s="41" t="s">
        <v>884</v>
      </c>
      <c r="D243" s="75"/>
      <c r="E243" s="75">
        <v>109</v>
      </c>
      <c r="F243" s="66"/>
      <c r="G243" s="42"/>
      <c r="H243" s="52"/>
      <c r="I243" s="51">
        <f t="shared" si="54"/>
        <v>0</v>
      </c>
      <c r="J243" s="42"/>
      <c r="K243" s="52">
        <f t="shared" si="55"/>
        <v>109</v>
      </c>
      <c r="L243" s="51">
        <f t="shared" si="56"/>
        <v>1</v>
      </c>
    </row>
    <row r="244" spans="1:12" s="27" customFormat="1" ht="12.75" customHeight="1">
      <c r="A244" s="41" t="s">
        <v>4</v>
      </c>
      <c r="B244" s="41" t="s">
        <v>885</v>
      </c>
      <c r="C244" s="41" t="s">
        <v>886</v>
      </c>
      <c r="D244" s="75"/>
      <c r="E244" s="75">
        <v>109</v>
      </c>
      <c r="F244" s="66"/>
      <c r="G244" s="42"/>
      <c r="H244" s="52"/>
      <c r="I244" s="51">
        <f t="shared" si="54"/>
        <v>0</v>
      </c>
      <c r="J244" s="42"/>
      <c r="K244" s="52">
        <f t="shared" si="55"/>
        <v>109</v>
      </c>
      <c r="L244" s="51">
        <f t="shared" si="56"/>
        <v>1</v>
      </c>
    </row>
    <row r="245" spans="1:12" s="27" customFormat="1" ht="12.75" customHeight="1">
      <c r="A245" s="41" t="s">
        <v>4</v>
      </c>
      <c r="B245" s="41" t="s">
        <v>887</v>
      </c>
      <c r="C245" s="41" t="s">
        <v>888</v>
      </c>
      <c r="D245" s="75"/>
      <c r="E245" s="75">
        <v>109</v>
      </c>
      <c r="F245" s="66"/>
      <c r="G245" s="42"/>
      <c r="H245" s="52"/>
      <c r="I245" s="51">
        <f t="shared" si="54"/>
        <v>0</v>
      </c>
      <c r="J245" s="42"/>
      <c r="K245" s="52">
        <f t="shared" si="55"/>
        <v>109</v>
      </c>
      <c r="L245" s="51">
        <f t="shared" si="56"/>
        <v>1</v>
      </c>
    </row>
    <row r="246" spans="1:12" s="27" customFormat="1" ht="12.75" customHeight="1">
      <c r="A246" s="41" t="s">
        <v>4</v>
      </c>
      <c r="B246" s="41" t="s">
        <v>889</v>
      </c>
      <c r="C246" s="41" t="s">
        <v>890</v>
      </c>
      <c r="D246" s="75"/>
      <c r="E246" s="75">
        <v>109</v>
      </c>
      <c r="F246" s="66"/>
      <c r="G246" s="42"/>
      <c r="H246" s="52"/>
      <c r="I246" s="51">
        <f t="shared" si="54"/>
        <v>0</v>
      </c>
      <c r="J246" s="42"/>
      <c r="K246" s="52">
        <f t="shared" si="55"/>
        <v>109</v>
      </c>
      <c r="L246" s="51">
        <f t="shared" si="56"/>
        <v>1</v>
      </c>
    </row>
    <row r="247" spans="1:12" s="27" customFormat="1" ht="12.75" customHeight="1">
      <c r="A247" s="41" t="s">
        <v>4</v>
      </c>
      <c r="B247" s="41" t="s">
        <v>891</v>
      </c>
      <c r="C247" s="41" t="s">
        <v>892</v>
      </c>
      <c r="D247" s="75"/>
      <c r="E247" s="75">
        <v>109</v>
      </c>
      <c r="F247" s="66"/>
      <c r="G247" s="42"/>
      <c r="H247" s="52"/>
      <c r="I247" s="51">
        <f t="shared" si="54"/>
        <v>0</v>
      </c>
      <c r="J247" s="42"/>
      <c r="K247" s="52">
        <f t="shared" si="55"/>
        <v>109</v>
      </c>
      <c r="L247" s="51">
        <f t="shared" si="56"/>
        <v>1</v>
      </c>
    </row>
    <row r="248" spans="1:12" s="27" customFormat="1" ht="12.75" customHeight="1">
      <c r="A248" s="41" t="s">
        <v>4</v>
      </c>
      <c r="B248" s="41" t="s">
        <v>893</v>
      </c>
      <c r="C248" s="41" t="s">
        <v>894</v>
      </c>
      <c r="D248" s="75"/>
      <c r="E248" s="75">
        <v>109</v>
      </c>
      <c r="F248" s="66"/>
      <c r="G248" s="42"/>
      <c r="H248" s="52"/>
      <c r="I248" s="51">
        <f t="shared" si="54"/>
        <v>0</v>
      </c>
      <c r="J248" s="42"/>
      <c r="K248" s="52">
        <f t="shared" si="55"/>
        <v>109</v>
      </c>
      <c r="L248" s="51">
        <f t="shared" si="56"/>
        <v>1</v>
      </c>
    </row>
    <row r="249" spans="1:12" s="27" customFormat="1" ht="12.75" customHeight="1">
      <c r="A249" s="75" t="s">
        <v>4</v>
      </c>
      <c r="B249" s="75" t="s">
        <v>136</v>
      </c>
      <c r="C249" s="75" t="s">
        <v>137</v>
      </c>
      <c r="D249" s="75"/>
      <c r="E249" s="75">
        <v>109</v>
      </c>
      <c r="F249" s="66"/>
      <c r="G249" s="42" t="s">
        <v>516</v>
      </c>
      <c r="H249" s="52">
        <v>2</v>
      </c>
      <c r="I249" s="51">
        <f aca="true" t="shared" si="57" ref="I249:I265">H249/E249</f>
        <v>0.01834862385321101</v>
      </c>
      <c r="J249" s="42"/>
      <c r="K249" s="52">
        <f aca="true" t="shared" si="58" ref="K249:K265">E249-H249</f>
        <v>107</v>
      </c>
      <c r="L249" s="51">
        <f aca="true" t="shared" si="59" ref="L249:L265">K249/E249</f>
        <v>0.981651376146789</v>
      </c>
    </row>
    <row r="250" spans="1:12" s="27" customFormat="1" ht="12.75" customHeight="1">
      <c r="A250" s="41" t="s">
        <v>4</v>
      </c>
      <c r="B250" s="41" t="s">
        <v>895</v>
      </c>
      <c r="C250" s="41" t="s">
        <v>137</v>
      </c>
      <c r="D250" s="75"/>
      <c r="E250" s="75">
        <v>109</v>
      </c>
      <c r="F250" s="66"/>
      <c r="G250" s="42"/>
      <c r="H250" s="52"/>
      <c r="I250" s="51">
        <f t="shared" si="57"/>
        <v>0</v>
      </c>
      <c r="J250" s="42"/>
      <c r="K250" s="52">
        <f t="shared" si="58"/>
        <v>109</v>
      </c>
      <c r="L250" s="51">
        <f t="shared" si="59"/>
        <v>1</v>
      </c>
    </row>
    <row r="251" spans="1:12" s="27" customFormat="1" ht="12.75" customHeight="1">
      <c r="A251" s="75" t="s">
        <v>4</v>
      </c>
      <c r="B251" s="75" t="s">
        <v>138</v>
      </c>
      <c r="C251" s="75" t="s">
        <v>139</v>
      </c>
      <c r="D251" s="75"/>
      <c r="E251" s="75">
        <v>109</v>
      </c>
      <c r="F251" s="66"/>
      <c r="G251" s="42" t="s">
        <v>516</v>
      </c>
      <c r="H251" s="52">
        <v>2</v>
      </c>
      <c r="I251" s="51">
        <f t="shared" si="57"/>
        <v>0.01834862385321101</v>
      </c>
      <c r="J251" s="42"/>
      <c r="K251" s="52">
        <f t="shared" si="58"/>
        <v>107</v>
      </c>
      <c r="L251" s="51">
        <f t="shared" si="59"/>
        <v>0.981651376146789</v>
      </c>
    </row>
    <row r="252" spans="1:12" s="27" customFormat="1" ht="12.75" customHeight="1">
      <c r="A252" s="75" t="s">
        <v>4</v>
      </c>
      <c r="B252" s="75" t="s">
        <v>140</v>
      </c>
      <c r="C252" s="75" t="s">
        <v>141</v>
      </c>
      <c r="D252" s="75"/>
      <c r="E252" s="75">
        <v>109</v>
      </c>
      <c r="F252" s="66"/>
      <c r="G252" s="42" t="s">
        <v>516</v>
      </c>
      <c r="H252" s="52">
        <v>4</v>
      </c>
      <c r="I252" s="51">
        <f t="shared" si="57"/>
        <v>0.03669724770642202</v>
      </c>
      <c r="J252" s="42"/>
      <c r="K252" s="52">
        <f t="shared" si="58"/>
        <v>105</v>
      </c>
      <c r="L252" s="51">
        <f t="shared" si="59"/>
        <v>0.963302752293578</v>
      </c>
    </row>
    <row r="253" spans="1:12" s="27" customFormat="1" ht="12.75" customHeight="1">
      <c r="A253" s="41" t="s">
        <v>4</v>
      </c>
      <c r="B253" s="41" t="s">
        <v>896</v>
      </c>
      <c r="C253" s="41" t="s">
        <v>897</v>
      </c>
      <c r="D253" s="75"/>
      <c r="E253" s="75">
        <v>109</v>
      </c>
      <c r="F253" s="66"/>
      <c r="G253" s="42"/>
      <c r="H253" s="52"/>
      <c r="I253" s="51">
        <f t="shared" si="57"/>
        <v>0</v>
      </c>
      <c r="J253" s="42"/>
      <c r="K253" s="52">
        <f t="shared" si="58"/>
        <v>109</v>
      </c>
      <c r="L253" s="51">
        <f t="shared" si="59"/>
        <v>1</v>
      </c>
    </row>
    <row r="254" spans="1:12" s="27" customFormat="1" ht="12.75" customHeight="1">
      <c r="A254" s="75" t="s">
        <v>4</v>
      </c>
      <c r="B254" s="75" t="s">
        <v>142</v>
      </c>
      <c r="C254" s="75" t="s">
        <v>143</v>
      </c>
      <c r="D254" s="75"/>
      <c r="E254" s="75">
        <v>109</v>
      </c>
      <c r="F254" s="66"/>
      <c r="G254" s="42" t="s">
        <v>516</v>
      </c>
      <c r="H254" s="52">
        <v>2</v>
      </c>
      <c r="I254" s="51">
        <f t="shared" si="57"/>
        <v>0.01834862385321101</v>
      </c>
      <c r="J254" s="42"/>
      <c r="K254" s="52">
        <f t="shared" si="58"/>
        <v>107</v>
      </c>
      <c r="L254" s="51">
        <f t="shared" si="59"/>
        <v>0.981651376146789</v>
      </c>
    </row>
    <row r="255" spans="1:12" s="27" customFormat="1" ht="12.75" customHeight="1">
      <c r="A255" s="75" t="s">
        <v>4</v>
      </c>
      <c r="B255" s="75" t="s">
        <v>144</v>
      </c>
      <c r="C255" s="75" t="s">
        <v>145</v>
      </c>
      <c r="D255" s="75"/>
      <c r="E255" s="75">
        <v>109</v>
      </c>
      <c r="F255" s="66"/>
      <c r="G255" s="42" t="s">
        <v>516</v>
      </c>
      <c r="H255" s="52">
        <v>5</v>
      </c>
      <c r="I255" s="51">
        <f t="shared" si="57"/>
        <v>0.045871559633027525</v>
      </c>
      <c r="J255" s="42"/>
      <c r="K255" s="52">
        <f t="shared" si="58"/>
        <v>104</v>
      </c>
      <c r="L255" s="51">
        <f t="shared" si="59"/>
        <v>0.9541284403669725</v>
      </c>
    </row>
    <row r="256" spans="1:12" s="27" customFormat="1" ht="12.75" customHeight="1">
      <c r="A256" s="75" t="s">
        <v>4</v>
      </c>
      <c r="B256" s="75" t="s">
        <v>146</v>
      </c>
      <c r="C256" s="75" t="s">
        <v>145</v>
      </c>
      <c r="D256" s="75"/>
      <c r="E256" s="75">
        <v>109</v>
      </c>
      <c r="F256" s="66"/>
      <c r="G256" s="42" t="s">
        <v>516</v>
      </c>
      <c r="H256" s="52">
        <v>1</v>
      </c>
      <c r="I256" s="51">
        <f t="shared" si="57"/>
        <v>0.009174311926605505</v>
      </c>
      <c r="J256" s="42"/>
      <c r="K256" s="52">
        <f t="shared" si="58"/>
        <v>108</v>
      </c>
      <c r="L256" s="51">
        <f t="shared" si="59"/>
        <v>0.9908256880733946</v>
      </c>
    </row>
    <row r="257" spans="1:12" s="27" customFormat="1" ht="12.75" customHeight="1">
      <c r="A257" s="41" t="s">
        <v>4</v>
      </c>
      <c r="B257" s="41" t="s">
        <v>898</v>
      </c>
      <c r="C257" s="41" t="s">
        <v>899</v>
      </c>
      <c r="D257" s="75"/>
      <c r="E257" s="75">
        <v>109</v>
      </c>
      <c r="F257" s="66"/>
      <c r="G257" s="42"/>
      <c r="H257" s="52"/>
      <c r="I257" s="51">
        <f t="shared" si="57"/>
        <v>0</v>
      </c>
      <c r="J257" s="42"/>
      <c r="K257" s="52">
        <f t="shared" si="58"/>
        <v>109</v>
      </c>
      <c r="L257" s="51">
        <f t="shared" si="59"/>
        <v>1</v>
      </c>
    </row>
    <row r="258" spans="1:12" s="27" customFormat="1" ht="12.75" customHeight="1">
      <c r="A258" s="75" t="s">
        <v>4</v>
      </c>
      <c r="B258" s="75" t="s">
        <v>147</v>
      </c>
      <c r="C258" s="75" t="s">
        <v>148</v>
      </c>
      <c r="D258" s="75"/>
      <c r="E258" s="75">
        <v>109</v>
      </c>
      <c r="F258" s="66"/>
      <c r="G258" s="42" t="s">
        <v>516</v>
      </c>
      <c r="H258" s="52">
        <v>1</v>
      </c>
      <c r="I258" s="51">
        <f t="shared" si="57"/>
        <v>0.009174311926605505</v>
      </c>
      <c r="J258" s="42"/>
      <c r="K258" s="52">
        <f t="shared" si="58"/>
        <v>108</v>
      </c>
      <c r="L258" s="51">
        <f t="shared" si="59"/>
        <v>0.9908256880733946</v>
      </c>
    </row>
    <row r="259" spans="1:12" s="27" customFormat="1" ht="12.75" customHeight="1">
      <c r="A259" s="75" t="s">
        <v>4</v>
      </c>
      <c r="B259" s="75" t="s">
        <v>149</v>
      </c>
      <c r="C259" s="75" t="s">
        <v>154</v>
      </c>
      <c r="D259" s="75"/>
      <c r="E259" s="75">
        <v>109</v>
      </c>
      <c r="F259" s="66"/>
      <c r="G259" s="42" t="s">
        <v>516</v>
      </c>
      <c r="H259" s="52">
        <v>3</v>
      </c>
      <c r="I259" s="51">
        <f t="shared" si="57"/>
        <v>0.027522935779816515</v>
      </c>
      <c r="J259" s="42"/>
      <c r="K259" s="52">
        <f t="shared" si="58"/>
        <v>106</v>
      </c>
      <c r="L259" s="51">
        <f t="shared" si="59"/>
        <v>0.9724770642201835</v>
      </c>
    </row>
    <row r="260" spans="1:12" s="27" customFormat="1" ht="12.75" customHeight="1">
      <c r="A260" s="41" t="s">
        <v>4</v>
      </c>
      <c r="B260" s="41" t="s">
        <v>900</v>
      </c>
      <c r="C260" s="41" t="s">
        <v>901</v>
      </c>
      <c r="D260" s="75"/>
      <c r="E260" s="75">
        <v>109</v>
      </c>
      <c r="F260" s="66"/>
      <c r="G260" s="42"/>
      <c r="H260" s="52"/>
      <c r="I260" s="51">
        <f t="shared" si="57"/>
        <v>0</v>
      </c>
      <c r="J260" s="42"/>
      <c r="K260" s="52">
        <f t="shared" si="58"/>
        <v>109</v>
      </c>
      <c r="L260" s="51">
        <f t="shared" si="59"/>
        <v>1</v>
      </c>
    </row>
    <row r="261" spans="1:12" s="27" customFormat="1" ht="12.75" customHeight="1">
      <c r="A261" s="75" t="s">
        <v>4</v>
      </c>
      <c r="B261" s="75" t="s">
        <v>155</v>
      </c>
      <c r="C261" s="75" t="s">
        <v>156</v>
      </c>
      <c r="D261" s="75"/>
      <c r="E261" s="75">
        <v>109</v>
      </c>
      <c r="F261" s="66"/>
      <c r="G261" s="42" t="s">
        <v>516</v>
      </c>
      <c r="H261" s="52">
        <v>1</v>
      </c>
      <c r="I261" s="51">
        <f t="shared" si="57"/>
        <v>0.009174311926605505</v>
      </c>
      <c r="J261" s="42"/>
      <c r="K261" s="52">
        <f t="shared" si="58"/>
        <v>108</v>
      </c>
      <c r="L261" s="51">
        <f t="shared" si="59"/>
        <v>0.9908256880733946</v>
      </c>
    </row>
    <row r="262" spans="1:12" s="27" customFormat="1" ht="12.75" customHeight="1">
      <c r="A262" s="41" t="s">
        <v>4</v>
      </c>
      <c r="B262" s="41" t="s">
        <v>902</v>
      </c>
      <c r="C262" s="41" t="s">
        <v>903</v>
      </c>
      <c r="D262" s="75"/>
      <c r="E262" s="75">
        <v>109</v>
      </c>
      <c r="F262" s="66"/>
      <c r="G262" s="42"/>
      <c r="H262" s="52"/>
      <c r="I262" s="51">
        <f t="shared" si="57"/>
        <v>0</v>
      </c>
      <c r="J262" s="42"/>
      <c r="K262" s="52">
        <f t="shared" si="58"/>
        <v>109</v>
      </c>
      <c r="L262" s="51">
        <f t="shared" si="59"/>
        <v>1</v>
      </c>
    </row>
    <row r="263" spans="1:12" s="27" customFormat="1" ht="12.75" customHeight="1">
      <c r="A263" s="41" t="s">
        <v>4</v>
      </c>
      <c r="B263" s="41" t="s">
        <v>904</v>
      </c>
      <c r="C263" s="41" t="s">
        <v>905</v>
      </c>
      <c r="D263" s="75"/>
      <c r="E263" s="75">
        <v>109</v>
      </c>
      <c r="F263" s="66"/>
      <c r="G263" s="42"/>
      <c r="H263" s="52"/>
      <c r="I263" s="51">
        <f t="shared" si="57"/>
        <v>0</v>
      </c>
      <c r="J263" s="42"/>
      <c r="K263" s="52">
        <f t="shared" si="58"/>
        <v>109</v>
      </c>
      <c r="L263" s="51">
        <f t="shared" si="59"/>
        <v>1</v>
      </c>
    </row>
    <row r="264" spans="1:12" s="27" customFormat="1" ht="12.75" customHeight="1">
      <c r="A264" s="41" t="s">
        <v>4</v>
      </c>
      <c r="B264" s="41" t="s">
        <v>906</v>
      </c>
      <c r="C264" s="41" t="s">
        <v>907</v>
      </c>
      <c r="D264" s="75"/>
      <c r="E264" s="75">
        <v>109</v>
      </c>
      <c r="F264" s="66"/>
      <c r="G264" s="42"/>
      <c r="H264" s="52"/>
      <c r="I264" s="51">
        <f t="shared" si="57"/>
        <v>0</v>
      </c>
      <c r="J264" s="42"/>
      <c r="K264" s="52">
        <f t="shared" si="58"/>
        <v>109</v>
      </c>
      <c r="L264" s="51">
        <f t="shared" si="59"/>
        <v>1</v>
      </c>
    </row>
    <row r="265" spans="1:12" s="27" customFormat="1" ht="12.75" customHeight="1">
      <c r="A265" s="75" t="s">
        <v>4</v>
      </c>
      <c r="B265" s="75" t="s">
        <v>157</v>
      </c>
      <c r="C265" s="75" t="s">
        <v>158</v>
      </c>
      <c r="D265" s="75"/>
      <c r="E265" s="75">
        <v>109</v>
      </c>
      <c r="F265" s="66"/>
      <c r="G265" s="42" t="s">
        <v>516</v>
      </c>
      <c r="H265" s="52">
        <v>2</v>
      </c>
      <c r="I265" s="51">
        <f t="shared" si="57"/>
        <v>0.01834862385321101</v>
      </c>
      <c r="J265" s="42"/>
      <c r="K265" s="52">
        <f t="shared" si="58"/>
        <v>107</v>
      </c>
      <c r="L265" s="51">
        <f t="shared" si="59"/>
        <v>0.981651376146789</v>
      </c>
    </row>
    <row r="266" spans="1:12" s="27" customFormat="1" ht="12.75" customHeight="1">
      <c r="A266" s="41" t="s">
        <v>4</v>
      </c>
      <c r="B266" s="41" t="s">
        <v>908</v>
      </c>
      <c r="C266" s="41" t="s">
        <v>909</v>
      </c>
      <c r="D266" s="75"/>
      <c r="E266" s="75">
        <v>109</v>
      </c>
      <c r="F266" s="66"/>
      <c r="G266" s="42"/>
      <c r="H266" s="52"/>
      <c r="I266" s="51">
        <f aca="true" t="shared" si="60" ref="I266:I276">H266/E266</f>
        <v>0</v>
      </c>
      <c r="J266" s="42"/>
      <c r="K266" s="52">
        <f aca="true" t="shared" si="61" ref="K266:K276">E266-H266</f>
        <v>109</v>
      </c>
      <c r="L266" s="51">
        <f aca="true" t="shared" si="62" ref="L266:L276">K266/E266</f>
        <v>1</v>
      </c>
    </row>
    <row r="267" spans="1:12" s="27" customFormat="1" ht="12.75" customHeight="1">
      <c r="A267" s="41" t="s">
        <v>4</v>
      </c>
      <c r="B267" s="41" t="s">
        <v>910</v>
      </c>
      <c r="C267" s="41" t="s">
        <v>911</v>
      </c>
      <c r="D267" s="75"/>
      <c r="E267" s="75">
        <v>109</v>
      </c>
      <c r="F267" s="66"/>
      <c r="G267" s="42"/>
      <c r="H267" s="52"/>
      <c r="I267" s="51">
        <f t="shared" si="60"/>
        <v>0</v>
      </c>
      <c r="J267" s="42"/>
      <c r="K267" s="52">
        <f t="shared" si="61"/>
        <v>109</v>
      </c>
      <c r="L267" s="51">
        <f t="shared" si="62"/>
        <v>1</v>
      </c>
    </row>
    <row r="268" spans="1:12" s="27" customFormat="1" ht="12.75" customHeight="1">
      <c r="A268" s="41" t="s">
        <v>4</v>
      </c>
      <c r="B268" s="41" t="s">
        <v>912</v>
      </c>
      <c r="C268" s="41" t="s">
        <v>913</v>
      </c>
      <c r="D268" s="75"/>
      <c r="E268" s="75">
        <v>109</v>
      </c>
      <c r="F268" s="66"/>
      <c r="G268" s="42"/>
      <c r="H268" s="52"/>
      <c r="I268" s="51">
        <f t="shared" si="60"/>
        <v>0</v>
      </c>
      <c r="J268" s="42"/>
      <c r="K268" s="52">
        <f t="shared" si="61"/>
        <v>109</v>
      </c>
      <c r="L268" s="51">
        <f t="shared" si="62"/>
        <v>1</v>
      </c>
    </row>
    <row r="269" spans="1:12" s="27" customFormat="1" ht="12.75" customHeight="1">
      <c r="A269" s="41" t="s">
        <v>4</v>
      </c>
      <c r="B269" s="41" t="s">
        <v>914</v>
      </c>
      <c r="C269" s="41" t="s">
        <v>915</v>
      </c>
      <c r="D269" s="75"/>
      <c r="E269" s="75">
        <v>109</v>
      </c>
      <c r="F269" s="66"/>
      <c r="G269" s="42"/>
      <c r="H269" s="52"/>
      <c r="I269" s="51">
        <f t="shared" si="60"/>
        <v>0</v>
      </c>
      <c r="J269" s="42"/>
      <c r="K269" s="52">
        <f t="shared" si="61"/>
        <v>109</v>
      </c>
      <c r="L269" s="51">
        <f t="shared" si="62"/>
        <v>1</v>
      </c>
    </row>
    <row r="270" spans="1:12" s="27" customFormat="1" ht="12.75" customHeight="1">
      <c r="A270" s="41" t="s">
        <v>4</v>
      </c>
      <c r="B270" s="41" t="s">
        <v>916</v>
      </c>
      <c r="C270" s="41" t="s">
        <v>917</v>
      </c>
      <c r="D270" s="75"/>
      <c r="E270" s="75">
        <v>109</v>
      </c>
      <c r="F270" s="66"/>
      <c r="G270" s="42"/>
      <c r="H270" s="52"/>
      <c r="I270" s="51">
        <f t="shared" si="60"/>
        <v>0</v>
      </c>
      <c r="J270" s="42"/>
      <c r="K270" s="52">
        <f t="shared" si="61"/>
        <v>109</v>
      </c>
      <c r="L270" s="51">
        <f t="shared" si="62"/>
        <v>1</v>
      </c>
    </row>
    <row r="271" spans="1:12" s="27" customFormat="1" ht="12.75" customHeight="1">
      <c r="A271" s="41" t="s">
        <v>4</v>
      </c>
      <c r="B271" s="41" t="s">
        <v>918</v>
      </c>
      <c r="C271" s="41" t="s">
        <v>919</v>
      </c>
      <c r="D271" s="75"/>
      <c r="E271" s="75">
        <v>109</v>
      </c>
      <c r="F271" s="66"/>
      <c r="G271" s="42"/>
      <c r="H271" s="52"/>
      <c r="I271" s="51">
        <f t="shared" si="60"/>
        <v>0</v>
      </c>
      <c r="J271" s="42"/>
      <c r="K271" s="52">
        <f t="shared" si="61"/>
        <v>109</v>
      </c>
      <c r="L271" s="51">
        <f t="shared" si="62"/>
        <v>1</v>
      </c>
    </row>
    <row r="272" spans="1:12" s="27" customFormat="1" ht="12.75" customHeight="1">
      <c r="A272" s="41" t="s">
        <v>4</v>
      </c>
      <c r="B272" s="41" t="s">
        <v>920</v>
      </c>
      <c r="C272" s="41" t="s">
        <v>921</v>
      </c>
      <c r="D272" s="75"/>
      <c r="E272" s="75">
        <v>109</v>
      </c>
      <c r="F272" s="66"/>
      <c r="G272" s="42"/>
      <c r="H272" s="52"/>
      <c r="I272" s="51">
        <f t="shared" si="60"/>
        <v>0</v>
      </c>
      <c r="J272" s="42"/>
      <c r="K272" s="52">
        <f t="shared" si="61"/>
        <v>109</v>
      </c>
      <c r="L272" s="51">
        <f t="shared" si="62"/>
        <v>1</v>
      </c>
    </row>
    <row r="273" spans="1:12" s="27" customFormat="1" ht="12.75" customHeight="1">
      <c r="A273" s="41" t="s">
        <v>4</v>
      </c>
      <c r="B273" s="41" t="s">
        <v>922</v>
      </c>
      <c r="C273" s="41" t="s">
        <v>923</v>
      </c>
      <c r="D273" s="75"/>
      <c r="E273" s="75">
        <v>109</v>
      </c>
      <c r="F273" s="66"/>
      <c r="G273" s="42"/>
      <c r="H273" s="52"/>
      <c r="I273" s="51">
        <f t="shared" si="60"/>
        <v>0</v>
      </c>
      <c r="J273" s="42"/>
      <c r="K273" s="52">
        <f t="shared" si="61"/>
        <v>109</v>
      </c>
      <c r="L273" s="51">
        <f t="shared" si="62"/>
        <v>1</v>
      </c>
    </row>
    <row r="274" spans="1:12" s="27" customFormat="1" ht="12.75" customHeight="1">
      <c r="A274" s="41" t="s">
        <v>4</v>
      </c>
      <c r="B274" s="41" t="s">
        <v>924</v>
      </c>
      <c r="C274" s="41" t="s">
        <v>925</v>
      </c>
      <c r="D274" s="75"/>
      <c r="E274" s="75">
        <v>109</v>
      </c>
      <c r="F274" s="66"/>
      <c r="G274" s="42"/>
      <c r="H274" s="52"/>
      <c r="I274" s="51">
        <f t="shared" si="60"/>
        <v>0</v>
      </c>
      <c r="J274" s="42"/>
      <c r="K274" s="52">
        <f t="shared" si="61"/>
        <v>109</v>
      </c>
      <c r="L274" s="51">
        <f t="shared" si="62"/>
        <v>1</v>
      </c>
    </row>
    <row r="275" spans="1:12" s="27" customFormat="1" ht="12.75" customHeight="1">
      <c r="A275" s="41" t="s">
        <v>4</v>
      </c>
      <c r="B275" s="41" t="s">
        <v>926</v>
      </c>
      <c r="C275" s="41" t="s">
        <v>927</v>
      </c>
      <c r="D275" s="75"/>
      <c r="E275" s="75">
        <v>109</v>
      </c>
      <c r="F275" s="66"/>
      <c r="G275" s="42"/>
      <c r="H275" s="52"/>
      <c r="I275" s="51">
        <f t="shared" si="60"/>
        <v>0</v>
      </c>
      <c r="J275" s="42"/>
      <c r="K275" s="52">
        <f t="shared" si="61"/>
        <v>109</v>
      </c>
      <c r="L275" s="51">
        <f t="shared" si="62"/>
        <v>1</v>
      </c>
    </row>
    <row r="276" spans="1:12" s="27" customFormat="1" ht="12.75" customHeight="1">
      <c r="A276" s="106" t="s">
        <v>4</v>
      </c>
      <c r="B276" s="106" t="s">
        <v>928</v>
      </c>
      <c r="C276" s="106" t="s">
        <v>929</v>
      </c>
      <c r="D276" s="105"/>
      <c r="E276" s="78">
        <v>109</v>
      </c>
      <c r="F276" s="101"/>
      <c r="G276" s="45"/>
      <c r="H276" s="54"/>
      <c r="I276" s="119">
        <f t="shared" si="60"/>
        <v>0</v>
      </c>
      <c r="J276" s="114"/>
      <c r="K276" s="115">
        <f t="shared" si="61"/>
        <v>109</v>
      </c>
      <c r="L276" s="116">
        <f t="shared" si="62"/>
        <v>1</v>
      </c>
    </row>
    <row r="277" spans="1:12" ht="12.75">
      <c r="A277" s="41"/>
      <c r="B277" s="41">
        <f>COUNTA(B3:B276)</f>
        <v>274</v>
      </c>
      <c r="C277" s="41"/>
      <c r="D277" s="66"/>
      <c r="E277" s="92">
        <f>SUM(E3:E276)</f>
        <v>29866</v>
      </c>
      <c r="F277" s="94"/>
      <c r="G277" s="63">
        <f>COUNTA(G3:G276)</f>
        <v>78</v>
      </c>
      <c r="H277" s="92">
        <f>SUM(H3:H276)</f>
        <v>536</v>
      </c>
      <c r="I277" s="36">
        <f>H277/E277</f>
        <v>0.01794682917029398</v>
      </c>
      <c r="J277" s="95"/>
      <c r="K277" s="92">
        <f>SUM(K3:K276)</f>
        <v>29330</v>
      </c>
      <c r="L277" s="36">
        <f>K277/E277</f>
        <v>0.982053170829706</v>
      </c>
    </row>
    <row r="278" spans="1:12" ht="12.75">
      <c r="A278" s="41"/>
      <c r="B278" s="41"/>
      <c r="C278" s="41"/>
      <c r="D278" s="66"/>
      <c r="E278" s="93"/>
      <c r="F278" s="66"/>
      <c r="G278" s="96"/>
      <c r="H278" s="96"/>
      <c r="I278" s="51"/>
      <c r="J278" s="42"/>
      <c r="K278" s="52"/>
      <c r="L278" s="51"/>
    </row>
    <row r="279" spans="1:12" ht="12.75">
      <c r="A279" s="75" t="s">
        <v>159</v>
      </c>
      <c r="B279" s="75" t="s">
        <v>339</v>
      </c>
      <c r="C279" s="75" t="s">
        <v>340</v>
      </c>
      <c r="D279" s="75"/>
      <c r="E279" s="75">
        <v>109</v>
      </c>
      <c r="F279" s="66"/>
      <c r="G279" s="42" t="s">
        <v>516</v>
      </c>
      <c r="H279" s="52">
        <v>4</v>
      </c>
      <c r="I279" s="51">
        <f>H279/E279</f>
        <v>0.03669724770642202</v>
      </c>
      <c r="J279" s="42"/>
      <c r="K279" s="52">
        <f>E279-H279</f>
        <v>105</v>
      </c>
      <c r="L279" s="51">
        <f>K279/E279</f>
        <v>0.963302752293578</v>
      </c>
    </row>
    <row r="280" spans="1:12" ht="12.75">
      <c r="A280" s="75" t="s">
        <v>159</v>
      </c>
      <c r="B280" s="75" t="s">
        <v>341</v>
      </c>
      <c r="C280" s="75" t="s">
        <v>342</v>
      </c>
      <c r="D280" s="75"/>
      <c r="E280" s="75">
        <v>109</v>
      </c>
      <c r="F280" s="66"/>
      <c r="G280" s="42" t="s">
        <v>516</v>
      </c>
      <c r="H280" s="52">
        <v>6</v>
      </c>
      <c r="I280" s="51">
        <f>H280/E280</f>
        <v>0.05504587155963303</v>
      </c>
      <c r="J280" s="42"/>
      <c r="K280" s="52">
        <f>E280-H280</f>
        <v>103</v>
      </c>
      <c r="L280" s="51">
        <f>K280/E280</f>
        <v>0.944954128440367</v>
      </c>
    </row>
    <row r="281" spans="1:12" ht="12.75">
      <c r="A281" s="75" t="s">
        <v>159</v>
      </c>
      <c r="B281" s="75" t="s">
        <v>160</v>
      </c>
      <c r="C281" s="75" t="s">
        <v>161</v>
      </c>
      <c r="D281" s="75"/>
      <c r="E281" s="75">
        <v>109</v>
      </c>
      <c r="F281" s="66"/>
      <c r="G281" s="42" t="s">
        <v>516</v>
      </c>
      <c r="H281" s="52">
        <v>2</v>
      </c>
      <c r="I281" s="51">
        <f>H281/E281</f>
        <v>0.01834862385321101</v>
      </c>
      <c r="J281" s="42"/>
      <c r="K281" s="52">
        <f>E281-H281</f>
        <v>107</v>
      </c>
      <c r="L281" s="51">
        <f>K281/E281</f>
        <v>0.981651376146789</v>
      </c>
    </row>
    <row r="282" spans="1:12" ht="12.75">
      <c r="A282" s="41" t="s">
        <v>159</v>
      </c>
      <c r="B282" s="41" t="s">
        <v>930</v>
      </c>
      <c r="C282" s="41" t="s">
        <v>931</v>
      </c>
      <c r="D282" s="75"/>
      <c r="E282" s="75">
        <v>109</v>
      </c>
      <c r="F282" s="66"/>
      <c r="G282" s="42"/>
      <c r="H282" s="52"/>
      <c r="I282" s="51">
        <f aca="true" t="shared" si="63" ref="I282:I287">H282/E282</f>
        <v>0</v>
      </c>
      <c r="J282" s="42"/>
      <c r="K282" s="52">
        <f aca="true" t="shared" si="64" ref="K282:K287">E282-H282</f>
        <v>109</v>
      </c>
      <c r="L282" s="51">
        <f aca="true" t="shared" si="65" ref="L282:L287">K282/E282</f>
        <v>1</v>
      </c>
    </row>
    <row r="283" spans="1:12" ht="12.75">
      <c r="A283" s="41" t="s">
        <v>159</v>
      </c>
      <c r="B283" s="75" t="s">
        <v>1295</v>
      </c>
      <c r="C283" s="75" t="s">
        <v>1296</v>
      </c>
      <c r="D283" s="75"/>
      <c r="E283" s="75">
        <v>109</v>
      </c>
      <c r="F283" s="66"/>
      <c r="G283" s="42"/>
      <c r="H283" s="52"/>
      <c r="I283" s="51">
        <f t="shared" si="63"/>
        <v>0</v>
      </c>
      <c r="J283" s="42"/>
      <c r="K283" s="52">
        <f t="shared" si="64"/>
        <v>109</v>
      </c>
      <c r="L283" s="51">
        <f t="shared" si="65"/>
        <v>1</v>
      </c>
    </row>
    <row r="284" spans="1:12" ht="12.75">
      <c r="A284" s="41" t="s">
        <v>159</v>
      </c>
      <c r="B284" s="41" t="s">
        <v>932</v>
      </c>
      <c r="C284" s="41" t="s">
        <v>577</v>
      </c>
      <c r="D284" s="75"/>
      <c r="E284" s="75">
        <v>109</v>
      </c>
      <c r="F284" s="66"/>
      <c r="G284" s="42"/>
      <c r="H284" s="52"/>
      <c r="I284" s="51">
        <f t="shared" si="63"/>
        <v>0</v>
      </c>
      <c r="J284" s="42"/>
      <c r="K284" s="52">
        <f t="shared" si="64"/>
        <v>109</v>
      </c>
      <c r="L284" s="51">
        <f t="shared" si="65"/>
        <v>1</v>
      </c>
    </row>
    <row r="285" spans="1:12" ht="12.75">
      <c r="A285" s="41" t="s">
        <v>159</v>
      </c>
      <c r="B285" s="41" t="s">
        <v>933</v>
      </c>
      <c r="C285" s="41" t="s">
        <v>934</v>
      </c>
      <c r="D285" s="75"/>
      <c r="E285" s="75">
        <v>109</v>
      </c>
      <c r="F285" s="66"/>
      <c r="G285" s="42"/>
      <c r="H285" s="52"/>
      <c r="I285" s="51">
        <f t="shared" si="63"/>
        <v>0</v>
      </c>
      <c r="J285" s="42"/>
      <c r="K285" s="52">
        <f t="shared" si="64"/>
        <v>109</v>
      </c>
      <c r="L285" s="51">
        <f t="shared" si="65"/>
        <v>1</v>
      </c>
    </row>
    <row r="286" spans="1:12" ht="12.75">
      <c r="A286" s="41" t="s">
        <v>159</v>
      </c>
      <c r="B286" s="41" t="s">
        <v>935</v>
      </c>
      <c r="C286" s="41" t="s">
        <v>936</v>
      </c>
      <c r="D286" s="75"/>
      <c r="E286" s="75">
        <v>109</v>
      </c>
      <c r="F286" s="66"/>
      <c r="G286" s="42"/>
      <c r="H286" s="52"/>
      <c r="I286" s="51">
        <f t="shared" si="63"/>
        <v>0</v>
      </c>
      <c r="J286" s="42"/>
      <c r="K286" s="52">
        <f t="shared" si="64"/>
        <v>109</v>
      </c>
      <c r="L286" s="51">
        <f t="shared" si="65"/>
        <v>1</v>
      </c>
    </row>
    <row r="287" spans="1:12" ht="12.75">
      <c r="A287" s="41" t="s">
        <v>159</v>
      </c>
      <c r="B287" s="41" t="s">
        <v>937</v>
      </c>
      <c r="C287" s="41" t="s">
        <v>938</v>
      </c>
      <c r="D287" s="75"/>
      <c r="E287" s="75">
        <v>109</v>
      </c>
      <c r="F287" s="66"/>
      <c r="G287" s="42"/>
      <c r="H287" s="52"/>
      <c r="I287" s="51">
        <f t="shared" si="63"/>
        <v>0</v>
      </c>
      <c r="J287" s="42"/>
      <c r="K287" s="52">
        <f t="shared" si="64"/>
        <v>109</v>
      </c>
      <c r="L287" s="51">
        <f t="shared" si="65"/>
        <v>1</v>
      </c>
    </row>
    <row r="288" spans="1:12" ht="12.75">
      <c r="A288" s="75" t="s">
        <v>159</v>
      </c>
      <c r="B288" s="75" t="s">
        <v>162</v>
      </c>
      <c r="C288" s="75" t="s">
        <v>163</v>
      </c>
      <c r="D288" s="75"/>
      <c r="E288" s="75">
        <v>109</v>
      </c>
      <c r="F288" s="66"/>
      <c r="G288" s="42" t="s">
        <v>516</v>
      </c>
      <c r="H288" s="52">
        <v>2</v>
      </c>
      <c r="I288" s="51">
        <f aca="true" t="shared" si="66" ref="I288:I321">H288/E288</f>
        <v>0.01834862385321101</v>
      </c>
      <c r="J288" s="42"/>
      <c r="K288" s="52">
        <f aca="true" t="shared" si="67" ref="K288:K321">E288-H288</f>
        <v>107</v>
      </c>
      <c r="L288" s="51">
        <f aca="true" t="shared" si="68" ref="L288:L297">K288/E288</f>
        <v>0.981651376146789</v>
      </c>
    </row>
    <row r="289" spans="1:12" ht="12.75">
      <c r="A289" s="41" t="s">
        <v>159</v>
      </c>
      <c r="B289" s="41" t="s">
        <v>939</v>
      </c>
      <c r="C289" s="41" t="s">
        <v>940</v>
      </c>
      <c r="D289" s="75"/>
      <c r="E289" s="75">
        <v>109</v>
      </c>
      <c r="F289" s="66"/>
      <c r="G289" s="42"/>
      <c r="H289" s="52"/>
      <c r="I289" s="51">
        <f t="shared" si="66"/>
        <v>0</v>
      </c>
      <c r="J289" s="42"/>
      <c r="K289" s="52">
        <f t="shared" si="67"/>
        <v>109</v>
      </c>
      <c r="L289" s="51">
        <f t="shared" si="68"/>
        <v>1</v>
      </c>
    </row>
    <row r="290" spans="1:12" ht="12.75">
      <c r="A290" s="41" t="s">
        <v>159</v>
      </c>
      <c r="B290" s="41" t="s">
        <v>941</v>
      </c>
      <c r="C290" s="41" t="s">
        <v>942</v>
      </c>
      <c r="D290" s="75"/>
      <c r="E290" s="75">
        <v>109</v>
      </c>
      <c r="F290" s="66"/>
      <c r="G290" s="42"/>
      <c r="H290" s="52"/>
      <c r="I290" s="51">
        <f t="shared" si="66"/>
        <v>0</v>
      </c>
      <c r="J290" s="42"/>
      <c r="K290" s="52">
        <f t="shared" si="67"/>
        <v>109</v>
      </c>
      <c r="L290" s="51">
        <f t="shared" si="68"/>
        <v>1</v>
      </c>
    </row>
    <row r="291" spans="1:12" ht="12.75">
      <c r="A291" s="41" t="s">
        <v>159</v>
      </c>
      <c r="B291" s="41" t="s">
        <v>943</v>
      </c>
      <c r="C291" s="41" t="s">
        <v>944</v>
      </c>
      <c r="D291" s="75"/>
      <c r="E291" s="75">
        <v>109</v>
      </c>
      <c r="F291" s="66"/>
      <c r="G291" s="42"/>
      <c r="H291" s="52"/>
      <c r="I291" s="51">
        <f t="shared" si="66"/>
        <v>0</v>
      </c>
      <c r="J291" s="42"/>
      <c r="K291" s="52">
        <f t="shared" si="67"/>
        <v>109</v>
      </c>
      <c r="L291" s="51">
        <f t="shared" si="68"/>
        <v>1</v>
      </c>
    </row>
    <row r="292" spans="1:12" ht="12.75">
      <c r="A292" s="41" t="s">
        <v>159</v>
      </c>
      <c r="B292" s="41" t="s">
        <v>945</v>
      </c>
      <c r="C292" s="41" t="s">
        <v>946</v>
      </c>
      <c r="D292" s="75"/>
      <c r="E292" s="75">
        <v>109</v>
      </c>
      <c r="F292" s="66"/>
      <c r="G292" s="42"/>
      <c r="H292" s="52"/>
      <c r="I292" s="51">
        <f t="shared" si="66"/>
        <v>0</v>
      </c>
      <c r="J292" s="42"/>
      <c r="K292" s="52">
        <f t="shared" si="67"/>
        <v>109</v>
      </c>
      <c r="L292" s="51">
        <f t="shared" si="68"/>
        <v>1</v>
      </c>
    </row>
    <row r="293" spans="1:12" ht="12.75">
      <c r="A293" s="75" t="s">
        <v>159</v>
      </c>
      <c r="B293" s="75" t="s">
        <v>164</v>
      </c>
      <c r="C293" s="75" t="s">
        <v>165</v>
      </c>
      <c r="D293" s="75"/>
      <c r="E293" s="75">
        <v>109</v>
      </c>
      <c r="F293" s="66"/>
      <c r="G293" s="42" t="s">
        <v>516</v>
      </c>
      <c r="H293" s="52">
        <v>15</v>
      </c>
      <c r="I293" s="51">
        <f t="shared" si="66"/>
        <v>0.13761467889908258</v>
      </c>
      <c r="J293" s="42"/>
      <c r="K293" s="52">
        <f t="shared" si="67"/>
        <v>94</v>
      </c>
      <c r="L293" s="51">
        <f t="shared" si="68"/>
        <v>0.8623853211009175</v>
      </c>
    </row>
    <row r="294" spans="1:12" ht="12.75">
      <c r="A294" s="75" t="s">
        <v>159</v>
      </c>
      <c r="B294" s="75" t="s">
        <v>166</v>
      </c>
      <c r="C294" s="75" t="s">
        <v>167</v>
      </c>
      <c r="D294" s="75"/>
      <c r="E294" s="75">
        <v>109</v>
      </c>
      <c r="F294" s="66"/>
      <c r="G294" s="42" t="s">
        <v>516</v>
      </c>
      <c r="H294" s="52">
        <v>21</v>
      </c>
      <c r="I294" s="51">
        <f t="shared" si="66"/>
        <v>0.1926605504587156</v>
      </c>
      <c r="J294" s="42"/>
      <c r="K294" s="52">
        <f t="shared" si="67"/>
        <v>88</v>
      </c>
      <c r="L294" s="51">
        <f t="shared" si="68"/>
        <v>0.8073394495412844</v>
      </c>
    </row>
    <row r="295" spans="1:12" ht="12.75">
      <c r="A295" s="75" t="s">
        <v>159</v>
      </c>
      <c r="B295" s="75" t="s">
        <v>168</v>
      </c>
      <c r="C295" s="75" t="s">
        <v>169</v>
      </c>
      <c r="D295" s="75"/>
      <c r="E295" s="75">
        <v>109</v>
      </c>
      <c r="F295" s="66"/>
      <c r="G295" s="42" t="s">
        <v>516</v>
      </c>
      <c r="H295" s="52">
        <v>1</v>
      </c>
      <c r="I295" s="51">
        <f t="shared" si="66"/>
        <v>0.009174311926605505</v>
      </c>
      <c r="J295" s="42"/>
      <c r="K295" s="52">
        <f t="shared" si="67"/>
        <v>108</v>
      </c>
      <c r="L295" s="51">
        <f t="shared" si="68"/>
        <v>0.9908256880733946</v>
      </c>
    </row>
    <row r="296" spans="1:12" ht="12.75">
      <c r="A296" s="75" t="s">
        <v>159</v>
      </c>
      <c r="B296" s="75" t="s">
        <v>373</v>
      </c>
      <c r="C296" s="75" t="s">
        <v>374</v>
      </c>
      <c r="D296" s="75"/>
      <c r="E296" s="75">
        <v>109</v>
      </c>
      <c r="F296" s="66"/>
      <c r="G296" s="42" t="s">
        <v>516</v>
      </c>
      <c r="H296" s="52">
        <v>5</v>
      </c>
      <c r="I296" s="51">
        <f t="shared" si="66"/>
        <v>0.045871559633027525</v>
      </c>
      <c r="J296" s="42"/>
      <c r="K296" s="52">
        <f t="shared" si="67"/>
        <v>104</v>
      </c>
      <c r="L296" s="51">
        <f t="shared" si="68"/>
        <v>0.9541284403669725</v>
      </c>
    </row>
    <row r="297" spans="1:12" ht="12.75">
      <c r="A297" s="41" t="s">
        <v>159</v>
      </c>
      <c r="B297" s="41" t="s">
        <v>947</v>
      </c>
      <c r="C297" s="41" t="s">
        <v>948</v>
      </c>
      <c r="D297" s="75"/>
      <c r="E297" s="75">
        <v>109</v>
      </c>
      <c r="F297" s="66"/>
      <c r="G297" s="42"/>
      <c r="H297" s="52"/>
      <c r="I297" s="51">
        <f t="shared" si="66"/>
        <v>0</v>
      </c>
      <c r="J297" s="42"/>
      <c r="K297" s="52">
        <f t="shared" si="67"/>
        <v>109</v>
      </c>
      <c r="L297" s="51">
        <f t="shared" si="68"/>
        <v>1</v>
      </c>
    </row>
    <row r="298" spans="1:12" ht="12.75">
      <c r="A298" s="75" t="s">
        <v>159</v>
      </c>
      <c r="B298" s="75" t="s">
        <v>375</v>
      </c>
      <c r="C298" s="75" t="s">
        <v>376</v>
      </c>
      <c r="D298" s="75"/>
      <c r="E298" s="75">
        <v>109</v>
      </c>
      <c r="F298" s="66"/>
      <c r="G298" s="42" t="s">
        <v>516</v>
      </c>
      <c r="H298" s="52">
        <v>5</v>
      </c>
      <c r="I298" s="51">
        <f t="shared" si="66"/>
        <v>0.045871559633027525</v>
      </c>
      <c r="J298" s="42"/>
      <c r="K298" s="52">
        <f t="shared" si="67"/>
        <v>104</v>
      </c>
      <c r="L298" s="51" t="s">
        <v>3</v>
      </c>
    </row>
    <row r="299" spans="1:12" ht="12.75">
      <c r="A299" s="75" t="s">
        <v>159</v>
      </c>
      <c r="B299" s="75" t="s">
        <v>1297</v>
      </c>
      <c r="C299" s="75" t="s">
        <v>1298</v>
      </c>
      <c r="D299" s="75"/>
      <c r="E299" s="75">
        <v>109</v>
      </c>
      <c r="F299" s="66"/>
      <c r="G299" s="42"/>
      <c r="H299" s="52"/>
      <c r="I299" s="51">
        <f t="shared" si="66"/>
        <v>0</v>
      </c>
      <c r="J299" s="42"/>
      <c r="K299" s="52">
        <f t="shared" si="67"/>
        <v>109</v>
      </c>
      <c r="L299" s="51">
        <f aca="true" t="shared" si="69" ref="L299:L321">K299/E299</f>
        <v>1</v>
      </c>
    </row>
    <row r="300" spans="1:12" ht="12.75">
      <c r="A300" s="41" t="s">
        <v>159</v>
      </c>
      <c r="B300" s="41" t="s">
        <v>949</v>
      </c>
      <c r="C300" s="41" t="s">
        <v>950</v>
      </c>
      <c r="D300" s="75"/>
      <c r="E300" s="75">
        <v>109</v>
      </c>
      <c r="F300" s="66"/>
      <c r="G300" s="42"/>
      <c r="H300" s="52"/>
      <c r="I300" s="51">
        <f t="shared" si="66"/>
        <v>0</v>
      </c>
      <c r="J300" s="42"/>
      <c r="K300" s="52">
        <f t="shared" si="67"/>
        <v>109</v>
      </c>
      <c r="L300" s="51">
        <f t="shared" si="69"/>
        <v>1</v>
      </c>
    </row>
    <row r="301" spans="1:12" ht="12.75">
      <c r="A301" s="41" t="s">
        <v>159</v>
      </c>
      <c r="B301" s="41" t="s">
        <v>951</v>
      </c>
      <c r="C301" s="41" t="s">
        <v>952</v>
      </c>
      <c r="D301" s="75"/>
      <c r="E301" s="75">
        <v>109</v>
      </c>
      <c r="F301" s="66"/>
      <c r="G301" s="42"/>
      <c r="H301" s="52"/>
      <c r="I301" s="51">
        <f t="shared" si="66"/>
        <v>0</v>
      </c>
      <c r="J301" s="42"/>
      <c r="K301" s="52">
        <f t="shared" si="67"/>
        <v>109</v>
      </c>
      <c r="L301" s="51">
        <f t="shared" si="69"/>
        <v>1</v>
      </c>
    </row>
    <row r="302" spans="1:12" ht="12.75">
      <c r="A302" s="75" t="s">
        <v>159</v>
      </c>
      <c r="B302" s="75" t="s">
        <v>170</v>
      </c>
      <c r="C302" s="75" t="s">
        <v>171</v>
      </c>
      <c r="D302" s="75"/>
      <c r="E302" s="75">
        <v>109</v>
      </c>
      <c r="F302" s="66"/>
      <c r="G302" s="42" t="s">
        <v>516</v>
      </c>
      <c r="H302" s="52">
        <v>2</v>
      </c>
      <c r="I302" s="51">
        <f t="shared" si="66"/>
        <v>0.01834862385321101</v>
      </c>
      <c r="J302" s="42"/>
      <c r="K302" s="52">
        <f t="shared" si="67"/>
        <v>107</v>
      </c>
      <c r="L302" s="51">
        <f t="shared" si="69"/>
        <v>0.981651376146789</v>
      </c>
    </row>
    <row r="303" spans="1:12" ht="12.75">
      <c r="A303" s="75" t="s">
        <v>159</v>
      </c>
      <c r="B303" s="75" t="s">
        <v>172</v>
      </c>
      <c r="C303" s="75" t="s">
        <v>173</v>
      </c>
      <c r="D303" s="75"/>
      <c r="E303" s="75">
        <v>109</v>
      </c>
      <c r="F303" s="66"/>
      <c r="G303" s="42" t="s">
        <v>516</v>
      </c>
      <c r="H303" s="52">
        <v>13</v>
      </c>
      <c r="I303" s="51">
        <f t="shared" si="66"/>
        <v>0.11926605504587157</v>
      </c>
      <c r="J303" s="42"/>
      <c r="K303" s="52">
        <f t="shared" si="67"/>
        <v>96</v>
      </c>
      <c r="L303" s="51">
        <f t="shared" si="69"/>
        <v>0.8807339449541285</v>
      </c>
    </row>
    <row r="304" spans="1:12" ht="12.75">
      <c r="A304" s="41" t="s">
        <v>159</v>
      </c>
      <c r="B304" s="41" t="s">
        <v>953</v>
      </c>
      <c r="C304" s="41" t="s">
        <v>954</v>
      </c>
      <c r="D304" s="75"/>
      <c r="E304" s="75">
        <v>109</v>
      </c>
      <c r="F304" s="66"/>
      <c r="G304" s="42"/>
      <c r="H304" s="52"/>
      <c r="I304" s="51">
        <f t="shared" si="66"/>
        <v>0</v>
      </c>
      <c r="J304" s="42"/>
      <c r="K304" s="52">
        <f t="shared" si="67"/>
        <v>109</v>
      </c>
      <c r="L304" s="51">
        <f t="shared" si="69"/>
        <v>1</v>
      </c>
    </row>
    <row r="305" spans="1:12" ht="12.75">
      <c r="A305" s="75" t="s">
        <v>159</v>
      </c>
      <c r="B305" s="75" t="s">
        <v>174</v>
      </c>
      <c r="C305" s="75" t="s">
        <v>175</v>
      </c>
      <c r="D305" s="75"/>
      <c r="E305" s="75">
        <v>109</v>
      </c>
      <c r="F305" s="66"/>
      <c r="G305" s="42" t="s">
        <v>516</v>
      </c>
      <c r="H305" s="52">
        <v>16</v>
      </c>
      <c r="I305" s="51">
        <f t="shared" si="66"/>
        <v>0.14678899082568808</v>
      </c>
      <c r="J305" s="42"/>
      <c r="K305" s="52">
        <f t="shared" si="67"/>
        <v>93</v>
      </c>
      <c r="L305" s="51">
        <f t="shared" si="69"/>
        <v>0.8532110091743119</v>
      </c>
    </row>
    <row r="306" spans="1:12" ht="12.75">
      <c r="A306" s="75" t="s">
        <v>159</v>
      </c>
      <c r="B306" s="75" t="s">
        <v>176</v>
      </c>
      <c r="C306" s="75" t="s">
        <v>177</v>
      </c>
      <c r="D306" s="75"/>
      <c r="E306" s="75">
        <v>109</v>
      </c>
      <c r="F306" s="66"/>
      <c r="G306" s="42" t="s">
        <v>516</v>
      </c>
      <c r="H306" s="52">
        <v>1</v>
      </c>
      <c r="I306" s="51">
        <f t="shared" si="66"/>
        <v>0.009174311926605505</v>
      </c>
      <c r="J306" s="42"/>
      <c r="K306" s="52">
        <f t="shared" si="67"/>
        <v>108</v>
      </c>
      <c r="L306" s="51">
        <f t="shared" si="69"/>
        <v>0.9908256880733946</v>
      </c>
    </row>
    <row r="307" spans="1:12" ht="12.75">
      <c r="A307" s="41" t="s">
        <v>159</v>
      </c>
      <c r="B307" s="41" t="s">
        <v>955</v>
      </c>
      <c r="C307" s="41" t="s">
        <v>956</v>
      </c>
      <c r="D307" s="75"/>
      <c r="E307" s="75">
        <v>109</v>
      </c>
      <c r="F307" s="66"/>
      <c r="G307" s="42"/>
      <c r="H307" s="52"/>
      <c r="I307" s="51">
        <f t="shared" si="66"/>
        <v>0</v>
      </c>
      <c r="J307" s="42"/>
      <c r="K307" s="52">
        <f t="shared" si="67"/>
        <v>109</v>
      </c>
      <c r="L307" s="51">
        <f t="shared" si="69"/>
        <v>1</v>
      </c>
    </row>
    <row r="308" spans="1:12" ht="12.75">
      <c r="A308" s="41" t="s">
        <v>159</v>
      </c>
      <c r="B308" s="41" t="s">
        <v>957</v>
      </c>
      <c r="C308" s="41" t="s">
        <v>958</v>
      </c>
      <c r="D308" s="75"/>
      <c r="E308" s="75">
        <v>109</v>
      </c>
      <c r="F308" s="66"/>
      <c r="G308" s="42"/>
      <c r="H308" s="52"/>
      <c r="I308" s="51">
        <f t="shared" si="66"/>
        <v>0</v>
      </c>
      <c r="J308" s="42"/>
      <c r="K308" s="52">
        <f t="shared" si="67"/>
        <v>109</v>
      </c>
      <c r="L308" s="51">
        <f t="shared" si="69"/>
        <v>1</v>
      </c>
    </row>
    <row r="309" spans="1:12" ht="12.75">
      <c r="A309" s="75" t="s">
        <v>159</v>
      </c>
      <c r="B309" s="75" t="s">
        <v>178</v>
      </c>
      <c r="C309" s="75" t="s">
        <v>179</v>
      </c>
      <c r="D309" s="75"/>
      <c r="E309" s="75">
        <v>109</v>
      </c>
      <c r="F309" s="66"/>
      <c r="G309" s="42" t="s">
        <v>516</v>
      </c>
      <c r="H309" s="52">
        <v>7</v>
      </c>
      <c r="I309" s="51">
        <f t="shared" si="66"/>
        <v>0.06422018348623854</v>
      </c>
      <c r="J309" s="42"/>
      <c r="K309" s="52">
        <f t="shared" si="67"/>
        <v>102</v>
      </c>
      <c r="L309" s="51">
        <f t="shared" si="69"/>
        <v>0.9357798165137615</v>
      </c>
    </row>
    <row r="310" spans="1:12" ht="12.75">
      <c r="A310" s="75" t="s">
        <v>159</v>
      </c>
      <c r="B310" s="75" t="s">
        <v>180</v>
      </c>
      <c r="C310" s="75" t="s">
        <v>181</v>
      </c>
      <c r="D310" s="75"/>
      <c r="E310" s="75">
        <v>109</v>
      </c>
      <c r="F310" s="66"/>
      <c r="G310" s="42" t="s">
        <v>516</v>
      </c>
      <c r="H310" s="52">
        <v>14</v>
      </c>
      <c r="I310" s="51">
        <f t="shared" si="66"/>
        <v>0.12844036697247707</v>
      </c>
      <c r="J310" s="42"/>
      <c r="K310" s="52">
        <f t="shared" si="67"/>
        <v>95</v>
      </c>
      <c r="L310" s="51">
        <f t="shared" si="69"/>
        <v>0.8715596330275229</v>
      </c>
    </row>
    <row r="311" spans="1:12" ht="12.75">
      <c r="A311" s="75" t="s">
        <v>159</v>
      </c>
      <c r="B311" s="75" t="s">
        <v>182</v>
      </c>
      <c r="C311" s="75" t="s">
        <v>183</v>
      </c>
      <c r="D311" s="75"/>
      <c r="E311" s="75">
        <v>109</v>
      </c>
      <c r="F311" s="66"/>
      <c r="G311" s="42" t="s">
        <v>516</v>
      </c>
      <c r="H311" s="52">
        <v>1</v>
      </c>
      <c r="I311" s="51">
        <f t="shared" si="66"/>
        <v>0.009174311926605505</v>
      </c>
      <c r="J311" s="42"/>
      <c r="K311" s="52">
        <f t="shared" si="67"/>
        <v>108</v>
      </c>
      <c r="L311" s="51">
        <f t="shared" si="69"/>
        <v>0.9908256880733946</v>
      </c>
    </row>
    <row r="312" spans="1:12" ht="12.75">
      <c r="A312" s="41" t="s">
        <v>159</v>
      </c>
      <c r="B312" s="41" t="s">
        <v>959</v>
      </c>
      <c r="C312" s="41" t="s">
        <v>960</v>
      </c>
      <c r="D312" s="75"/>
      <c r="E312" s="75">
        <v>109</v>
      </c>
      <c r="F312" s="66"/>
      <c r="G312" s="42"/>
      <c r="H312" s="52"/>
      <c r="I312" s="51">
        <f t="shared" si="66"/>
        <v>0</v>
      </c>
      <c r="J312" s="42"/>
      <c r="K312" s="52">
        <f t="shared" si="67"/>
        <v>109</v>
      </c>
      <c r="L312" s="51">
        <f t="shared" si="69"/>
        <v>1</v>
      </c>
    </row>
    <row r="313" spans="1:12" ht="12.75">
      <c r="A313" s="75" t="s">
        <v>159</v>
      </c>
      <c r="B313" s="75" t="s">
        <v>409</v>
      </c>
      <c r="C313" s="75" t="s">
        <v>410</v>
      </c>
      <c r="D313" s="75"/>
      <c r="E313" s="75">
        <v>109</v>
      </c>
      <c r="F313" s="66"/>
      <c r="G313" s="42" t="s">
        <v>516</v>
      </c>
      <c r="H313" s="52">
        <v>4</v>
      </c>
      <c r="I313" s="51">
        <f t="shared" si="66"/>
        <v>0.03669724770642202</v>
      </c>
      <c r="J313" s="42"/>
      <c r="K313" s="52">
        <f t="shared" si="67"/>
        <v>105</v>
      </c>
      <c r="L313" s="51">
        <f t="shared" si="69"/>
        <v>0.963302752293578</v>
      </c>
    </row>
    <row r="314" spans="1:12" ht="12.75">
      <c r="A314" s="75" t="s">
        <v>159</v>
      </c>
      <c r="B314" s="75" t="s">
        <v>416</v>
      </c>
      <c r="C314" s="75" t="s">
        <v>417</v>
      </c>
      <c r="D314" s="75"/>
      <c r="E314" s="75">
        <v>109</v>
      </c>
      <c r="F314" s="66"/>
      <c r="G314" s="42" t="s">
        <v>516</v>
      </c>
      <c r="H314" s="52">
        <v>1</v>
      </c>
      <c r="I314" s="51">
        <f t="shared" si="66"/>
        <v>0.009174311926605505</v>
      </c>
      <c r="J314" s="42"/>
      <c r="K314" s="52">
        <f t="shared" si="67"/>
        <v>108</v>
      </c>
      <c r="L314" s="51">
        <f t="shared" si="69"/>
        <v>0.9908256880733946</v>
      </c>
    </row>
    <row r="315" spans="1:12" ht="12.75">
      <c r="A315" s="75" t="s">
        <v>159</v>
      </c>
      <c r="B315" s="75" t="s">
        <v>418</v>
      </c>
      <c r="C315" s="75" t="s">
        <v>419</v>
      </c>
      <c r="D315" s="75"/>
      <c r="E315" s="75">
        <v>109</v>
      </c>
      <c r="F315" s="66"/>
      <c r="G315" s="42" t="s">
        <v>516</v>
      </c>
      <c r="H315" s="52">
        <v>1</v>
      </c>
      <c r="I315" s="51">
        <f t="shared" si="66"/>
        <v>0.009174311926605505</v>
      </c>
      <c r="J315" s="42"/>
      <c r="K315" s="52">
        <f t="shared" si="67"/>
        <v>108</v>
      </c>
      <c r="L315" s="51">
        <f t="shared" si="69"/>
        <v>0.9908256880733946</v>
      </c>
    </row>
    <row r="316" spans="1:12" ht="12.75">
      <c r="A316" s="75" t="s">
        <v>159</v>
      </c>
      <c r="B316" s="75" t="s">
        <v>420</v>
      </c>
      <c r="C316" s="75" t="s">
        <v>421</v>
      </c>
      <c r="D316" s="75"/>
      <c r="E316" s="75">
        <v>109</v>
      </c>
      <c r="F316" s="66"/>
      <c r="G316" s="42" t="s">
        <v>516</v>
      </c>
      <c r="H316" s="52">
        <v>1</v>
      </c>
      <c r="I316" s="51">
        <f t="shared" si="66"/>
        <v>0.009174311926605505</v>
      </c>
      <c r="J316" s="42"/>
      <c r="K316" s="52">
        <f t="shared" si="67"/>
        <v>108</v>
      </c>
      <c r="L316" s="51">
        <f t="shared" si="69"/>
        <v>0.9908256880733946</v>
      </c>
    </row>
    <row r="317" spans="1:12" ht="12.75">
      <c r="A317" s="41" t="s">
        <v>159</v>
      </c>
      <c r="B317" s="41" t="s">
        <v>961</v>
      </c>
      <c r="C317" s="41" t="s">
        <v>184</v>
      </c>
      <c r="D317" s="75"/>
      <c r="E317" s="75">
        <v>109</v>
      </c>
      <c r="F317" s="66"/>
      <c r="G317" s="42"/>
      <c r="H317" s="52"/>
      <c r="I317" s="51">
        <f t="shared" si="66"/>
        <v>0</v>
      </c>
      <c r="J317" s="42"/>
      <c r="K317" s="52">
        <f t="shared" si="67"/>
        <v>109</v>
      </c>
      <c r="L317" s="51">
        <f t="shared" si="69"/>
        <v>1</v>
      </c>
    </row>
    <row r="318" spans="1:12" ht="12.75">
      <c r="A318" s="41" t="s">
        <v>159</v>
      </c>
      <c r="B318" s="41" t="s">
        <v>962</v>
      </c>
      <c r="C318" s="41" t="s">
        <v>184</v>
      </c>
      <c r="D318" s="75"/>
      <c r="E318" s="75">
        <v>109</v>
      </c>
      <c r="F318" s="66"/>
      <c r="G318" s="42"/>
      <c r="H318" s="52"/>
      <c r="I318" s="51">
        <f t="shared" si="66"/>
        <v>0</v>
      </c>
      <c r="J318" s="42"/>
      <c r="K318" s="52">
        <f t="shared" si="67"/>
        <v>109</v>
      </c>
      <c r="L318" s="51">
        <f t="shared" si="69"/>
        <v>1</v>
      </c>
    </row>
    <row r="319" spans="1:12" ht="12.75">
      <c r="A319" s="41" t="s">
        <v>159</v>
      </c>
      <c r="B319" s="41" t="s">
        <v>963</v>
      </c>
      <c r="C319" s="41" t="s">
        <v>964</v>
      </c>
      <c r="D319" s="75"/>
      <c r="E319" s="75">
        <v>109</v>
      </c>
      <c r="F319" s="66"/>
      <c r="G319" s="42"/>
      <c r="H319" s="52"/>
      <c r="I319" s="51">
        <f t="shared" si="66"/>
        <v>0</v>
      </c>
      <c r="J319" s="42"/>
      <c r="K319" s="52">
        <f t="shared" si="67"/>
        <v>109</v>
      </c>
      <c r="L319" s="51">
        <f t="shared" si="69"/>
        <v>1</v>
      </c>
    </row>
    <row r="320" spans="1:12" ht="12.75">
      <c r="A320" s="106" t="s">
        <v>159</v>
      </c>
      <c r="B320" s="106" t="s">
        <v>965</v>
      </c>
      <c r="C320" s="106" t="s">
        <v>966</v>
      </c>
      <c r="D320" s="105"/>
      <c r="E320" s="78">
        <v>109</v>
      </c>
      <c r="F320" s="101"/>
      <c r="G320" s="45"/>
      <c r="H320" s="54"/>
      <c r="I320" s="119">
        <f t="shared" si="66"/>
        <v>0</v>
      </c>
      <c r="J320" s="114"/>
      <c r="K320" s="115">
        <f t="shared" si="67"/>
        <v>109</v>
      </c>
      <c r="L320" s="116">
        <f t="shared" si="69"/>
        <v>1</v>
      </c>
    </row>
    <row r="321" spans="1:12" ht="12.75">
      <c r="A321" s="41"/>
      <c r="B321" s="41">
        <f>COUNTA(B279:B320)</f>
        <v>42</v>
      </c>
      <c r="C321" s="42"/>
      <c r="D321" s="66"/>
      <c r="E321" s="92">
        <f>SUM(E279:E320)</f>
        <v>4578</v>
      </c>
      <c r="F321" s="94"/>
      <c r="G321" s="63">
        <f>COUNTA(G279:G320)</f>
        <v>20</v>
      </c>
      <c r="H321" s="92">
        <f>SUM(H279:H320)</f>
        <v>122</v>
      </c>
      <c r="I321" s="36">
        <f t="shared" si="66"/>
        <v>0.026649191786806466</v>
      </c>
      <c r="J321" s="95"/>
      <c r="K321" s="46">
        <f t="shared" si="67"/>
        <v>4456</v>
      </c>
      <c r="L321" s="36">
        <f t="shared" si="69"/>
        <v>0.9733508082131935</v>
      </c>
    </row>
    <row r="322" spans="1:12" ht="12.75">
      <c r="A322" s="41"/>
      <c r="B322" s="41"/>
      <c r="C322" s="41"/>
      <c r="D322" s="66"/>
      <c r="E322" s="93"/>
      <c r="F322" s="66"/>
      <c r="G322" s="96"/>
      <c r="H322" s="96"/>
      <c r="I322" s="51"/>
      <c r="J322" s="42"/>
      <c r="K322" s="52"/>
      <c r="L322" s="51"/>
    </row>
    <row r="323" spans="1:12" ht="12.75">
      <c r="A323" s="41" t="s">
        <v>185</v>
      </c>
      <c r="B323" s="41" t="s">
        <v>967</v>
      </c>
      <c r="C323" s="41" t="s">
        <v>968</v>
      </c>
      <c r="D323" s="66"/>
      <c r="E323" s="75">
        <v>109</v>
      </c>
      <c r="F323" s="66"/>
      <c r="G323" s="42"/>
      <c r="H323" s="52"/>
      <c r="I323" s="51">
        <f aca="true" t="shared" si="70" ref="I323:I341">H323/E323</f>
        <v>0</v>
      </c>
      <c r="J323" s="42"/>
      <c r="K323" s="52">
        <f aca="true" t="shared" si="71" ref="K323:K341">E323-H323</f>
        <v>109</v>
      </c>
      <c r="L323" s="51">
        <f aca="true" t="shared" si="72" ref="L323:L341">K323/E323</f>
        <v>1</v>
      </c>
    </row>
    <row r="324" spans="1:12" ht="12.75">
      <c r="A324" s="41" t="s">
        <v>185</v>
      </c>
      <c r="B324" s="75" t="s">
        <v>1299</v>
      </c>
      <c r="C324" s="75" t="s">
        <v>1300</v>
      </c>
      <c r="D324" s="66"/>
      <c r="E324" s="75">
        <v>109</v>
      </c>
      <c r="F324" s="66"/>
      <c r="G324" s="42"/>
      <c r="H324" s="52"/>
      <c r="I324" s="51">
        <f t="shared" si="70"/>
        <v>0</v>
      </c>
      <c r="J324" s="42"/>
      <c r="K324" s="52">
        <f t="shared" si="71"/>
        <v>109</v>
      </c>
      <c r="L324" s="51">
        <f t="shared" si="72"/>
        <v>1</v>
      </c>
    </row>
    <row r="325" spans="1:12" ht="12.75">
      <c r="A325" s="41" t="s">
        <v>185</v>
      </c>
      <c r="B325" s="41" t="s">
        <v>969</v>
      </c>
      <c r="C325" s="41" t="s">
        <v>970</v>
      </c>
      <c r="D325" s="66"/>
      <c r="E325" s="75">
        <v>109</v>
      </c>
      <c r="F325" s="66"/>
      <c r="G325" s="42"/>
      <c r="H325" s="52"/>
      <c r="I325" s="51">
        <f t="shared" si="70"/>
        <v>0</v>
      </c>
      <c r="J325" s="42"/>
      <c r="K325" s="52">
        <f t="shared" si="71"/>
        <v>109</v>
      </c>
      <c r="L325" s="51">
        <f t="shared" si="72"/>
        <v>1</v>
      </c>
    </row>
    <row r="326" spans="1:12" ht="12.75">
      <c r="A326" s="41" t="s">
        <v>185</v>
      </c>
      <c r="B326" s="41" t="s">
        <v>971</v>
      </c>
      <c r="C326" s="41" t="s">
        <v>972</v>
      </c>
      <c r="D326" s="66"/>
      <c r="E326" s="75">
        <v>109</v>
      </c>
      <c r="F326" s="66"/>
      <c r="G326" s="42"/>
      <c r="H326" s="52"/>
      <c r="I326" s="51">
        <f t="shared" si="70"/>
        <v>0</v>
      </c>
      <c r="J326" s="42"/>
      <c r="K326" s="52">
        <f t="shared" si="71"/>
        <v>109</v>
      </c>
      <c r="L326" s="51">
        <f t="shared" si="72"/>
        <v>1</v>
      </c>
    </row>
    <row r="327" spans="1:12" ht="12.75">
      <c r="A327" s="41" t="s">
        <v>185</v>
      </c>
      <c r="B327" s="41" t="s">
        <v>973</v>
      </c>
      <c r="C327" s="41" t="s">
        <v>974</v>
      </c>
      <c r="D327" s="66"/>
      <c r="E327" s="75">
        <v>109</v>
      </c>
      <c r="F327" s="66"/>
      <c r="G327" s="42"/>
      <c r="H327" s="52"/>
      <c r="I327" s="51">
        <f t="shared" si="70"/>
        <v>0</v>
      </c>
      <c r="J327" s="42"/>
      <c r="K327" s="52">
        <f t="shared" si="71"/>
        <v>109</v>
      </c>
      <c r="L327" s="51">
        <f t="shared" si="72"/>
        <v>1</v>
      </c>
    </row>
    <row r="328" spans="1:12" ht="12.75">
      <c r="A328" s="41" t="s">
        <v>185</v>
      </c>
      <c r="B328" s="41" t="s">
        <v>975</v>
      </c>
      <c r="C328" s="41" t="s">
        <v>976</v>
      </c>
      <c r="D328" s="66"/>
      <c r="E328" s="75">
        <v>109</v>
      </c>
      <c r="F328" s="66"/>
      <c r="G328" s="42"/>
      <c r="H328" s="52"/>
      <c r="I328" s="51">
        <f t="shared" si="70"/>
        <v>0</v>
      </c>
      <c r="J328" s="42"/>
      <c r="K328" s="52">
        <f t="shared" si="71"/>
        <v>109</v>
      </c>
      <c r="L328" s="51">
        <f t="shared" si="72"/>
        <v>1</v>
      </c>
    </row>
    <row r="329" spans="1:12" ht="12.75">
      <c r="A329" s="41" t="s">
        <v>185</v>
      </c>
      <c r="B329" s="41" t="s">
        <v>977</v>
      </c>
      <c r="C329" s="41" t="s">
        <v>978</v>
      </c>
      <c r="D329" s="66"/>
      <c r="E329" s="75">
        <v>109</v>
      </c>
      <c r="F329" s="66"/>
      <c r="G329" s="42"/>
      <c r="H329" s="52"/>
      <c r="I329" s="51">
        <f t="shared" si="70"/>
        <v>0</v>
      </c>
      <c r="J329" s="42"/>
      <c r="K329" s="52">
        <f t="shared" si="71"/>
        <v>109</v>
      </c>
      <c r="L329" s="51">
        <f t="shared" si="72"/>
        <v>1</v>
      </c>
    </row>
    <row r="330" spans="1:12" ht="12.75">
      <c r="A330" s="41" t="s">
        <v>185</v>
      </c>
      <c r="B330" s="41" t="s">
        <v>979</v>
      </c>
      <c r="C330" s="41" t="s">
        <v>980</v>
      </c>
      <c r="D330" s="66"/>
      <c r="E330" s="75">
        <v>109</v>
      </c>
      <c r="F330" s="66"/>
      <c r="G330" s="42"/>
      <c r="H330" s="52"/>
      <c r="I330" s="51">
        <f t="shared" si="70"/>
        <v>0</v>
      </c>
      <c r="J330" s="42"/>
      <c r="K330" s="52">
        <f t="shared" si="71"/>
        <v>109</v>
      </c>
      <c r="L330" s="51">
        <f t="shared" si="72"/>
        <v>1</v>
      </c>
    </row>
    <row r="331" spans="1:12" ht="12.75">
      <c r="A331" s="41" t="s">
        <v>185</v>
      </c>
      <c r="B331" s="41" t="s">
        <v>981</v>
      </c>
      <c r="C331" s="41" t="s">
        <v>982</v>
      </c>
      <c r="D331" s="66"/>
      <c r="E331" s="75">
        <v>109</v>
      </c>
      <c r="F331" s="66"/>
      <c r="G331" s="42"/>
      <c r="H331" s="52"/>
      <c r="I331" s="51">
        <f t="shared" si="70"/>
        <v>0</v>
      </c>
      <c r="J331" s="42"/>
      <c r="K331" s="52">
        <f t="shared" si="71"/>
        <v>109</v>
      </c>
      <c r="L331" s="51">
        <f t="shared" si="72"/>
        <v>1</v>
      </c>
    </row>
    <row r="332" spans="1:12" ht="12.75">
      <c r="A332" s="41" t="s">
        <v>185</v>
      </c>
      <c r="B332" s="41" t="s">
        <v>983</v>
      </c>
      <c r="C332" s="41" t="s">
        <v>984</v>
      </c>
      <c r="D332" s="66"/>
      <c r="E332" s="75">
        <v>109</v>
      </c>
      <c r="F332" s="66"/>
      <c r="G332" s="42"/>
      <c r="H332" s="52"/>
      <c r="I332" s="51">
        <f t="shared" si="70"/>
        <v>0</v>
      </c>
      <c r="J332" s="42"/>
      <c r="K332" s="52">
        <f t="shared" si="71"/>
        <v>109</v>
      </c>
      <c r="L332" s="51">
        <f t="shared" si="72"/>
        <v>1</v>
      </c>
    </row>
    <row r="333" spans="1:12" ht="12.75">
      <c r="A333" s="41" t="s">
        <v>185</v>
      </c>
      <c r="B333" s="41" t="s">
        <v>985</v>
      </c>
      <c r="C333" s="41" t="s">
        <v>986</v>
      </c>
      <c r="D333" s="66"/>
      <c r="E333" s="75">
        <v>109</v>
      </c>
      <c r="F333" s="66"/>
      <c r="G333" s="42"/>
      <c r="H333" s="52"/>
      <c r="I333" s="51">
        <f t="shared" si="70"/>
        <v>0</v>
      </c>
      <c r="J333" s="42"/>
      <c r="K333" s="52">
        <f t="shared" si="71"/>
        <v>109</v>
      </c>
      <c r="L333" s="51">
        <f t="shared" si="72"/>
        <v>1</v>
      </c>
    </row>
    <row r="334" spans="1:12" ht="12.75">
      <c r="A334" s="41" t="s">
        <v>185</v>
      </c>
      <c r="B334" s="41" t="s">
        <v>987</v>
      </c>
      <c r="C334" s="41" t="s">
        <v>988</v>
      </c>
      <c r="D334" s="66"/>
      <c r="E334" s="75">
        <v>109</v>
      </c>
      <c r="F334" s="66"/>
      <c r="G334" s="42"/>
      <c r="H334" s="52"/>
      <c r="I334" s="51">
        <f t="shared" si="70"/>
        <v>0</v>
      </c>
      <c r="J334" s="42"/>
      <c r="K334" s="52">
        <f t="shared" si="71"/>
        <v>109</v>
      </c>
      <c r="L334" s="51">
        <f t="shared" si="72"/>
        <v>1</v>
      </c>
    </row>
    <row r="335" spans="1:12" ht="12.75">
      <c r="A335" s="41" t="s">
        <v>185</v>
      </c>
      <c r="B335" s="41" t="s">
        <v>1312</v>
      </c>
      <c r="C335" s="75" t="s">
        <v>1301</v>
      </c>
      <c r="D335" s="66"/>
      <c r="E335" s="75">
        <v>109</v>
      </c>
      <c r="F335" s="66"/>
      <c r="G335" s="42"/>
      <c r="H335" s="52"/>
      <c r="I335" s="51">
        <f t="shared" si="70"/>
        <v>0</v>
      </c>
      <c r="J335" s="42"/>
      <c r="K335" s="52">
        <f t="shared" si="71"/>
        <v>109</v>
      </c>
      <c r="L335" s="51">
        <f t="shared" si="72"/>
        <v>1</v>
      </c>
    </row>
    <row r="336" spans="1:12" ht="12.75">
      <c r="A336" s="41" t="s">
        <v>185</v>
      </c>
      <c r="B336" s="41" t="s">
        <v>989</v>
      </c>
      <c r="C336" s="41" t="s">
        <v>990</v>
      </c>
      <c r="D336" s="66"/>
      <c r="E336" s="75">
        <v>109</v>
      </c>
      <c r="F336" s="66"/>
      <c r="G336" s="42"/>
      <c r="H336" s="52"/>
      <c r="I336" s="51">
        <f t="shared" si="70"/>
        <v>0</v>
      </c>
      <c r="J336" s="42"/>
      <c r="K336" s="52">
        <f t="shared" si="71"/>
        <v>109</v>
      </c>
      <c r="L336" s="51">
        <f t="shared" si="72"/>
        <v>1</v>
      </c>
    </row>
    <row r="337" spans="1:12" ht="12.75">
      <c r="A337" s="41" t="s">
        <v>185</v>
      </c>
      <c r="B337" s="41" t="s">
        <v>991</v>
      </c>
      <c r="C337" s="41" t="s">
        <v>992</v>
      </c>
      <c r="D337" s="66"/>
      <c r="E337" s="75">
        <v>109</v>
      </c>
      <c r="F337" s="66"/>
      <c r="G337" s="42"/>
      <c r="H337" s="52"/>
      <c r="I337" s="51">
        <f t="shared" si="70"/>
        <v>0</v>
      </c>
      <c r="J337" s="42"/>
      <c r="K337" s="52">
        <f t="shared" si="71"/>
        <v>109</v>
      </c>
      <c r="L337" s="51">
        <f t="shared" si="72"/>
        <v>1</v>
      </c>
    </row>
    <row r="338" spans="1:12" ht="12.75">
      <c r="A338" s="41" t="s">
        <v>185</v>
      </c>
      <c r="B338" s="41" t="s">
        <v>993</v>
      </c>
      <c r="C338" s="41" t="s">
        <v>994</v>
      </c>
      <c r="D338" s="66"/>
      <c r="E338" s="75">
        <v>109</v>
      </c>
      <c r="F338" s="66"/>
      <c r="G338" s="42"/>
      <c r="H338" s="52"/>
      <c r="I338" s="51">
        <f t="shared" si="70"/>
        <v>0</v>
      </c>
      <c r="J338" s="42"/>
      <c r="K338" s="52">
        <f t="shared" si="71"/>
        <v>109</v>
      </c>
      <c r="L338" s="51">
        <f t="shared" si="72"/>
        <v>1</v>
      </c>
    </row>
    <row r="339" spans="1:12" ht="12.75">
      <c r="A339" s="41" t="s">
        <v>185</v>
      </c>
      <c r="B339" s="75" t="s">
        <v>1027</v>
      </c>
      <c r="C339" s="75" t="s">
        <v>1302</v>
      </c>
      <c r="D339" s="66"/>
      <c r="E339" s="75">
        <v>109</v>
      </c>
      <c r="F339" s="66"/>
      <c r="G339" s="42"/>
      <c r="H339" s="52"/>
      <c r="I339" s="51">
        <f t="shared" si="70"/>
        <v>0</v>
      </c>
      <c r="J339" s="42"/>
      <c r="K339" s="52">
        <f t="shared" si="71"/>
        <v>109</v>
      </c>
      <c r="L339" s="51">
        <f t="shared" si="72"/>
        <v>1</v>
      </c>
    </row>
    <row r="340" spans="1:12" ht="12.75">
      <c r="A340" s="41" t="s">
        <v>185</v>
      </c>
      <c r="B340" s="41" t="s">
        <v>995</v>
      </c>
      <c r="C340" s="41" t="s">
        <v>996</v>
      </c>
      <c r="D340" s="66"/>
      <c r="E340" s="75">
        <v>109</v>
      </c>
      <c r="F340" s="66"/>
      <c r="G340" s="42"/>
      <c r="H340" s="52"/>
      <c r="I340" s="51">
        <f t="shared" si="70"/>
        <v>0</v>
      </c>
      <c r="J340" s="42"/>
      <c r="K340" s="52">
        <f t="shared" si="71"/>
        <v>109</v>
      </c>
      <c r="L340" s="51">
        <f t="shared" si="72"/>
        <v>1</v>
      </c>
    </row>
    <row r="341" spans="1:12" ht="12.75">
      <c r="A341" s="41" t="s">
        <v>185</v>
      </c>
      <c r="B341" s="41" t="s">
        <v>997</v>
      </c>
      <c r="C341" s="41" t="s">
        <v>998</v>
      </c>
      <c r="D341" s="66"/>
      <c r="E341" s="75">
        <v>109</v>
      </c>
      <c r="F341" s="66"/>
      <c r="G341" s="42"/>
      <c r="H341" s="52"/>
      <c r="I341" s="51">
        <f t="shared" si="70"/>
        <v>0</v>
      </c>
      <c r="J341" s="42"/>
      <c r="K341" s="52">
        <f t="shared" si="71"/>
        <v>109</v>
      </c>
      <c r="L341" s="51">
        <f t="shared" si="72"/>
        <v>1</v>
      </c>
    </row>
    <row r="342" spans="1:12" ht="12.75">
      <c r="A342" s="75" t="s">
        <v>185</v>
      </c>
      <c r="B342" s="75" t="s">
        <v>535</v>
      </c>
      <c r="C342" s="75" t="s">
        <v>536</v>
      </c>
      <c r="D342" s="66"/>
      <c r="E342" s="75">
        <v>109</v>
      </c>
      <c r="F342" s="66"/>
      <c r="G342" s="42" t="s">
        <v>516</v>
      </c>
      <c r="H342" s="52">
        <v>71</v>
      </c>
      <c r="I342" s="51">
        <f>H342/E342</f>
        <v>0.6513761467889908</v>
      </c>
      <c r="J342" s="42"/>
      <c r="K342" s="52">
        <f>E342-H342</f>
        <v>38</v>
      </c>
      <c r="L342" s="51">
        <f>K342/E342</f>
        <v>0.3486238532110092</v>
      </c>
    </row>
    <row r="343" spans="1:12" ht="12.75">
      <c r="A343" s="41" t="s">
        <v>185</v>
      </c>
      <c r="B343" s="41" t="s">
        <v>999</v>
      </c>
      <c r="C343" s="41" t="s">
        <v>1000</v>
      </c>
      <c r="D343" s="66"/>
      <c r="E343" s="75">
        <v>109</v>
      </c>
      <c r="F343" s="66"/>
      <c r="G343" s="42"/>
      <c r="H343" s="52"/>
      <c r="I343" s="51">
        <f aca="true" t="shared" si="73" ref="I343:I360">H343/E343</f>
        <v>0</v>
      </c>
      <c r="J343" s="42"/>
      <c r="K343" s="52">
        <f aca="true" t="shared" si="74" ref="K343:K360">E343-H343</f>
        <v>109</v>
      </c>
      <c r="L343" s="51">
        <f aca="true" t="shared" si="75" ref="L343:L360">K343/E343</f>
        <v>1</v>
      </c>
    </row>
    <row r="344" spans="1:12" ht="12.75">
      <c r="A344" s="41" t="s">
        <v>185</v>
      </c>
      <c r="B344" s="41" t="s">
        <v>1001</v>
      </c>
      <c r="C344" s="41" t="s">
        <v>1002</v>
      </c>
      <c r="D344" s="66"/>
      <c r="E344" s="75">
        <v>109</v>
      </c>
      <c r="F344" s="66"/>
      <c r="G344" s="42"/>
      <c r="H344" s="52"/>
      <c r="I344" s="51">
        <f t="shared" si="73"/>
        <v>0</v>
      </c>
      <c r="J344" s="42"/>
      <c r="K344" s="52">
        <f t="shared" si="74"/>
        <v>109</v>
      </c>
      <c r="L344" s="51">
        <f t="shared" si="75"/>
        <v>1</v>
      </c>
    </row>
    <row r="345" spans="1:12" ht="12.75">
      <c r="A345" s="41" t="s">
        <v>185</v>
      </c>
      <c r="B345" s="41" t="s">
        <v>1003</v>
      </c>
      <c r="C345" s="41" t="s">
        <v>1004</v>
      </c>
      <c r="D345" s="66"/>
      <c r="E345" s="75">
        <v>109</v>
      </c>
      <c r="F345" s="66"/>
      <c r="G345" s="42"/>
      <c r="H345" s="52"/>
      <c r="I345" s="51">
        <f t="shared" si="73"/>
        <v>0</v>
      </c>
      <c r="J345" s="42"/>
      <c r="K345" s="52">
        <f t="shared" si="74"/>
        <v>109</v>
      </c>
      <c r="L345" s="51">
        <f t="shared" si="75"/>
        <v>1</v>
      </c>
    </row>
    <row r="346" spans="1:12" ht="12.75">
      <c r="A346" s="41" t="s">
        <v>185</v>
      </c>
      <c r="B346" s="41" t="s">
        <v>1005</v>
      </c>
      <c r="C346" s="41" t="s">
        <v>1006</v>
      </c>
      <c r="D346" s="66"/>
      <c r="E346" s="75">
        <v>109</v>
      </c>
      <c r="F346" s="66"/>
      <c r="G346" s="42"/>
      <c r="H346" s="52"/>
      <c r="I346" s="51">
        <f t="shared" si="73"/>
        <v>0</v>
      </c>
      <c r="J346" s="42"/>
      <c r="K346" s="52">
        <f t="shared" si="74"/>
        <v>109</v>
      </c>
      <c r="L346" s="51">
        <f t="shared" si="75"/>
        <v>1</v>
      </c>
    </row>
    <row r="347" spans="1:12" ht="12.75">
      <c r="A347" s="41" t="s">
        <v>185</v>
      </c>
      <c r="B347" s="41" t="s">
        <v>1007</v>
      </c>
      <c r="C347" s="41" t="s">
        <v>1008</v>
      </c>
      <c r="D347" s="66"/>
      <c r="E347" s="75">
        <v>109</v>
      </c>
      <c r="F347" s="66"/>
      <c r="G347" s="42"/>
      <c r="H347" s="52"/>
      <c r="I347" s="51">
        <f t="shared" si="73"/>
        <v>0</v>
      </c>
      <c r="J347" s="42"/>
      <c r="K347" s="52">
        <f t="shared" si="74"/>
        <v>109</v>
      </c>
      <c r="L347" s="51">
        <f t="shared" si="75"/>
        <v>1</v>
      </c>
    </row>
    <row r="348" spans="1:12" ht="12.75">
      <c r="A348" s="41" t="s">
        <v>185</v>
      </c>
      <c r="B348" s="41" t="s">
        <v>1009</v>
      </c>
      <c r="C348" s="41" t="s">
        <v>1010</v>
      </c>
      <c r="D348" s="66"/>
      <c r="E348" s="75">
        <v>109</v>
      </c>
      <c r="F348" s="66"/>
      <c r="G348" s="42"/>
      <c r="H348" s="52"/>
      <c r="I348" s="51">
        <f t="shared" si="73"/>
        <v>0</v>
      </c>
      <c r="J348" s="42"/>
      <c r="K348" s="52">
        <f t="shared" si="74"/>
        <v>109</v>
      </c>
      <c r="L348" s="51">
        <f t="shared" si="75"/>
        <v>1</v>
      </c>
    </row>
    <row r="349" spans="1:12" ht="12.75">
      <c r="A349" s="41" t="s">
        <v>185</v>
      </c>
      <c r="B349" s="41" t="s">
        <v>1011</v>
      </c>
      <c r="C349" s="41" t="s">
        <v>1012</v>
      </c>
      <c r="D349" s="66"/>
      <c r="E349" s="75">
        <v>109</v>
      </c>
      <c r="F349" s="66"/>
      <c r="G349" s="42"/>
      <c r="H349" s="52"/>
      <c r="I349" s="51">
        <f t="shared" si="73"/>
        <v>0</v>
      </c>
      <c r="J349" s="42"/>
      <c r="K349" s="52">
        <f t="shared" si="74"/>
        <v>109</v>
      </c>
      <c r="L349" s="51">
        <f t="shared" si="75"/>
        <v>1</v>
      </c>
    </row>
    <row r="350" spans="1:12" ht="12.75">
      <c r="A350" s="41" t="s">
        <v>185</v>
      </c>
      <c r="B350" s="41" t="s">
        <v>1013</v>
      </c>
      <c r="C350" s="41" t="s">
        <v>1014</v>
      </c>
      <c r="D350" s="66"/>
      <c r="E350" s="75">
        <v>109</v>
      </c>
      <c r="F350" s="66"/>
      <c r="G350" s="42"/>
      <c r="H350" s="52"/>
      <c r="I350" s="51">
        <f t="shared" si="73"/>
        <v>0</v>
      </c>
      <c r="J350" s="42"/>
      <c r="K350" s="52">
        <f t="shared" si="74"/>
        <v>109</v>
      </c>
      <c r="L350" s="51">
        <f t="shared" si="75"/>
        <v>1</v>
      </c>
    </row>
    <row r="351" spans="1:12" ht="12.75">
      <c r="A351" s="41" t="s">
        <v>185</v>
      </c>
      <c r="B351" s="41" t="s">
        <v>1015</v>
      </c>
      <c r="C351" s="41" t="s">
        <v>1016</v>
      </c>
      <c r="D351" s="66"/>
      <c r="E351" s="75">
        <v>109</v>
      </c>
      <c r="F351" s="66"/>
      <c r="G351" s="42"/>
      <c r="H351" s="52"/>
      <c r="I351" s="51">
        <f t="shared" si="73"/>
        <v>0</v>
      </c>
      <c r="J351" s="42"/>
      <c r="K351" s="52">
        <f t="shared" si="74"/>
        <v>109</v>
      </c>
      <c r="L351" s="51">
        <f t="shared" si="75"/>
        <v>1</v>
      </c>
    </row>
    <row r="352" spans="1:12" ht="12.75">
      <c r="A352" s="41" t="s">
        <v>185</v>
      </c>
      <c r="B352" s="41" t="s">
        <v>1017</v>
      </c>
      <c r="C352" s="41" t="s">
        <v>1018</v>
      </c>
      <c r="D352" s="66"/>
      <c r="E352" s="75">
        <v>109</v>
      </c>
      <c r="F352" s="66"/>
      <c r="G352" s="42"/>
      <c r="H352" s="52"/>
      <c r="I352" s="51">
        <f t="shared" si="73"/>
        <v>0</v>
      </c>
      <c r="J352" s="42"/>
      <c r="K352" s="52">
        <f t="shared" si="74"/>
        <v>109</v>
      </c>
      <c r="L352" s="51">
        <f t="shared" si="75"/>
        <v>1</v>
      </c>
    </row>
    <row r="353" spans="1:12" ht="12.75">
      <c r="A353" s="41" t="s">
        <v>185</v>
      </c>
      <c r="B353" s="75" t="s">
        <v>1303</v>
      </c>
      <c r="C353" s="75" t="s">
        <v>1304</v>
      </c>
      <c r="D353" s="66"/>
      <c r="E353" s="75">
        <v>109</v>
      </c>
      <c r="F353" s="66"/>
      <c r="G353" s="42"/>
      <c r="H353" s="52"/>
      <c r="I353" s="51">
        <f t="shared" si="73"/>
        <v>0</v>
      </c>
      <c r="J353" s="42"/>
      <c r="K353" s="52">
        <f t="shared" si="74"/>
        <v>109</v>
      </c>
      <c r="L353" s="51">
        <f t="shared" si="75"/>
        <v>1</v>
      </c>
    </row>
    <row r="354" spans="1:12" ht="12.75">
      <c r="A354" s="41" t="s">
        <v>185</v>
      </c>
      <c r="B354" s="41" t="s">
        <v>1019</v>
      </c>
      <c r="C354" s="41" t="s">
        <v>1020</v>
      </c>
      <c r="D354" s="66"/>
      <c r="E354" s="75">
        <v>109</v>
      </c>
      <c r="F354" s="66"/>
      <c r="G354" s="42"/>
      <c r="H354" s="52"/>
      <c r="I354" s="51">
        <f t="shared" si="73"/>
        <v>0</v>
      </c>
      <c r="J354" s="42"/>
      <c r="K354" s="52">
        <f t="shared" si="74"/>
        <v>109</v>
      </c>
      <c r="L354" s="51">
        <f t="shared" si="75"/>
        <v>1</v>
      </c>
    </row>
    <row r="355" spans="1:12" ht="12.75">
      <c r="A355" s="41" t="s">
        <v>185</v>
      </c>
      <c r="B355" s="75" t="s">
        <v>1305</v>
      </c>
      <c r="C355" s="75" t="s">
        <v>1306</v>
      </c>
      <c r="D355" s="66"/>
      <c r="E355" s="75">
        <v>109</v>
      </c>
      <c r="F355" s="66"/>
      <c r="G355" s="42"/>
      <c r="H355" s="52"/>
      <c r="I355" s="51">
        <f t="shared" si="73"/>
        <v>0</v>
      </c>
      <c r="J355" s="42"/>
      <c r="K355" s="52">
        <f t="shared" si="74"/>
        <v>109</v>
      </c>
      <c r="L355" s="51">
        <f t="shared" si="75"/>
        <v>1</v>
      </c>
    </row>
    <row r="356" spans="1:12" ht="12.75">
      <c r="A356" s="41" t="s">
        <v>185</v>
      </c>
      <c r="B356" s="41" t="s">
        <v>1021</v>
      </c>
      <c r="C356" s="41" t="s">
        <v>1022</v>
      </c>
      <c r="D356" s="66"/>
      <c r="E356" s="75">
        <v>109</v>
      </c>
      <c r="F356" s="66"/>
      <c r="G356" s="42"/>
      <c r="H356" s="52"/>
      <c r="I356" s="51">
        <f t="shared" si="73"/>
        <v>0</v>
      </c>
      <c r="J356" s="42"/>
      <c r="K356" s="52">
        <f t="shared" si="74"/>
        <v>109</v>
      </c>
      <c r="L356" s="51">
        <f t="shared" si="75"/>
        <v>1</v>
      </c>
    </row>
    <row r="357" spans="1:12" ht="12.75">
      <c r="A357" s="41" t="s">
        <v>185</v>
      </c>
      <c r="B357" s="41" t="s">
        <v>1023</v>
      </c>
      <c r="C357" s="41" t="s">
        <v>1024</v>
      </c>
      <c r="D357" s="66"/>
      <c r="E357" s="75">
        <v>109</v>
      </c>
      <c r="F357" s="66"/>
      <c r="G357" s="42"/>
      <c r="H357" s="52"/>
      <c r="I357" s="51">
        <f t="shared" si="73"/>
        <v>0</v>
      </c>
      <c r="J357" s="42"/>
      <c r="K357" s="52">
        <f t="shared" si="74"/>
        <v>109</v>
      </c>
      <c r="L357" s="51">
        <f t="shared" si="75"/>
        <v>1</v>
      </c>
    </row>
    <row r="358" spans="1:12" ht="12.75">
      <c r="A358" s="41" t="s">
        <v>185</v>
      </c>
      <c r="B358" s="41" t="s">
        <v>1025</v>
      </c>
      <c r="C358" s="41" t="s">
        <v>1026</v>
      </c>
      <c r="D358" s="66"/>
      <c r="E358" s="75">
        <v>109</v>
      </c>
      <c r="F358" s="66"/>
      <c r="G358" s="42"/>
      <c r="H358" s="52"/>
      <c r="I358" s="51">
        <f t="shared" si="73"/>
        <v>0</v>
      </c>
      <c r="J358" s="42"/>
      <c r="K358" s="52">
        <f t="shared" si="74"/>
        <v>109</v>
      </c>
      <c r="L358" s="51">
        <f t="shared" si="75"/>
        <v>1</v>
      </c>
    </row>
    <row r="359" spans="1:12" ht="12.75">
      <c r="A359" s="41" t="s">
        <v>185</v>
      </c>
      <c r="B359" s="41" t="s">
        <v>1028</v>
      </c>
      <c r="C359" s="41" t="s">
        <v>1029</v>
      </c>
      <c r="D359" s="66"/>
      <c r="E359" s="75">
        <v>109</v>
      </c>
      <c r="F359" s="66"/>
      <c r="G359" s="42"/>
      <c r="H359" s="52"/>
      <c r="I359" s="51">
        <f t="shared" si="73"/>
        <v>0</v>
      </c>
      <c r="J359" s="42"/>
      <c r="K359" s="52">
        <f t="shared" si="74"/>
        <v>109</v>
      </c>
      <c r="L359" s="51">
        <f t="shared" si="75"/>
        <v>1</v>
      </c>
    </row>
    <row r="360" spans="1:12" ht="12.75">
      <c r="A360" s="41" t="s">
        <v>185</v>
      </c>
      <c r="B360" s="41" t="s">
        <v>1030</v>
      </c>
      <c r="C360" s="41" t="s">
        <v>1031</v>
      </c>
      <c r="D360" s="66"/>
      <c r="E360" s="75">
        <v>109</v>
      </c>
      <c r="F360" s="66"/>
      <c r="G360" s="42"/>
      <c r="H360" s="52"/>
      <c r="I360" s="51">
        <f t="shared" si="73"/>
        <v>0</v>
      </c>
      <c r="J360" s="42"/>
      <c r="K360" s="52">
        <f t="shared" si="74"/>
        <v>109</v>
      </c>
      <c r="L360" s="51">
        <f t="shared" si="75"/>
        <v>1</v>
      </c>
    </row>
    <row r="361" spans="1:12" ht="12.75">
      <c r="A361" s="75" t="s">
        <v>185</v>
      </c>
      <c r="B361" s="75" t="s">
        <v>186</v>
      </c>
      <c r="C361" s="75" t="s">
        <v>544</v>
      </c>
      <c r="D361" s="66"/>
      <c r="E361" s="75">
        <v>109</v>
      </c>
      <c r="F361" s="66"/>
      <c r="G361" s="42" t="s">
        <v>516</v>
      </c>
      <c r="H361" s="52">
        <v>2</v>
      </c>
      <c r="I361" s="51">
        <f aca="true" t="shared" si="76" ref="I361:I368">H361/E361</f>
        <v>0.01834862385321101</v>
      </c>
      <c r="J361" s="42"/>
      <c r="K361" s="52">
        <f aca="true" t="shared" si="77" ref="K361:K368">E361-H361</f>
        <v>107</v>
      </c>
      <c r="L361" s="51">
        <f aca="true" t="shared" si="78" ref="L361:L368">K361/E361</f>
        <v>0.981651376146789</v>
      </c>
    </row>
    <row r="362" spans="1:12" ht="12.75">
      <c r="A362" s="41" t="s">
        <v>185</v>
      </c>
      <c r="B362" s="41" t="s">
        <v>1032</v>
      </c>
      <c r="C362" s="41" t="s">
        <v>1033</v>
      </c>
      <c r="D362" s="66"/>
      <c r="E362" s="75">
        <v>109</v>
      </c>
      <c r="F362" s="66"/>
      <c r="G362" s="42"/>
      <c r="H362" s="52"/>
      <c r="I362" s="51">
        <f t="shared" si="76"/>
        <v>0</v>
      </c>
      <c r="J362" s="42"/>
      <c r="K362" s="52">
        <f t="shared" si="77"/>
        <v>109</v>
      </c>
      <c r="L362" s="51">
        <f t="shared" si="78"/>
        <v>1</v>
      </c>
    </row>
    <row r="363" spans="1:12" ht="12.75">
      <c r="A363" s="41" t="s">
        <v>185</v>
      </c>
      <c r="B363" s="41" t="s">
        <v>1034</v>
      </c>
      <c r="C363" s="41" t="s">
        <v>1035</v>
      </c>
      <c r="D363" s="66"/>
      <c r="E363" s="75">
        <v>109</v>
      </c>
      <c r="F363" s="66"/>
      <c r="G363" s="42"/>
      <c r="H363" s="52"/>
      <c r="I363" s="51">
        <f t="shared" si="76"/>
        <v>0</v>
      </c>
      <c r="J363" s="42"/>
      <c r="K363" s="52">
        <f t="shared" si="77"/>
        <v>109</v>
      </c>
      <c r="L363" s="51">
        <f t="shared" si="78"/>
        <v>1</v>
      </c>
    </row>
    <row r="364" spans="1:12" ht="12.75">
      <c r="A364" s="41" t="s">
        <v>185</v>
      </c>
      <c r="B364" s="41" t="s">
        <v>1036</v>
      </c>
      <c r="C364" s="41" t="s">
        <v>1037</v>
      </c>
      <c r="D364" s="66"/>
      <c r="E364" s="75">
        <v>109</v>
      </c>
      <c r="F364" s="66"/>
      <c r="G364" s="42"/>
      <c r="H364" s="52"/>
      <c r="I364" s="51">
        <f t="shared" si="76"/>
        <v>0</v>
      </c>
      <c r="J364" s="42"/>
      <c r="K364" s="52">
        <f t="shared" si="77"/>
        <v>109</v>
      </c>
      <c r="L364" s="51">
        <f t="shared" si="78"/>
        <v>1</v>
      </c>
    </row>
    <row r="365" spans="1:12" ht="12.75">
      <c r="A365" s="75" t="s">
        <v>185</v>
      </c>
      <c r="B365" s="75" t="s">
        <v>187</v>
      </c>
      <c r="C365" s="75" t="s">
        <v>188</v>
      </c>
      <c r="D365" s="66"/>
      <c r="E365" s="75">
        <v>109</v>
      </c>
      <c r="F365" s="66"/>
      <c r="G365" s="42" t="s">
        <v>516</v>
      </c>
      <c r="H365" s="52">
        <v>1</v>
      </c>
      <c r="I365" s="51">
        <f t="shared" si="76"/>
        <v>0.009174311926605505</v>
      </c>
      <c r="J365" s="42"/>
      <c r="K365" s="52">
        <f t="shared" si="77"/>
        <v>108</v>
      </c>
      <c r="L365" s="51">
        <f t="shared" si="78"/>
        <v>0.9908256880733946</v>
      </c>
    </row>
    <row r="366" spans="1:12" ht="12.75">
      <c r="A366" s="103" t="s">
        <v>185</v>
      </c>
      <c r="B366" s="103" t="s">
        <v>545</v>
      </c>
      <c r="C366" s="103" t="s">
        <v>546</v>
      </c>
      <c r="D366" s="66"/>
      <c r="E366" s="75">
        <v>109</v>
      </c>
      <c r="F366" s="66"/>
      <c r="G366" s="42"/>
      <c r="H366" s="52"/>
      <c r="I366" s="51">
        <f t="shared" si="76"/>
        <v>0</v>
      </c>
      <c r="J366" s="42"/>
      <c r="K366" s="52">
        <f t="shared" si="77"/>
        <v>109</v>
      </c>
      <c r="L366" s="51">
        <f t="shared" si="78"/>
        <v>1</v>
      </c>
    </row>
    <row r="367" spans="1:12" ht="12.75">
      <c r="A367" s="107" t="s">
        <v>185</v>
      </c>
      <c r="B367" s="108" t="s">
        <v>1307</v>
      </c>
      <c r="C367" s="108" t="s">
        <v>1308</v>
      </c>
      <c r="D367" s="112"/>
      <c r="E367" s="102">
        <v>109</v>
      </c>
      <c r="F367" s="101"/>
      <c r="G367" s="45" t="s">
        <v>516</v>
      </c>
      <c r="H367" s="54">
        <v>5</v>
      </c>
      <c r="I367" s="53">
        <f t="shared" si="76"/>
        <v>0.045871559633027525</v>
      </c>
      <c r="J367" s="45"/>
      <c r="K367" s="54">
        <f t="shared" si="77"/>
        <v>104</v>
      </c>
      <c r="L367" s="53">
        <f t="shared" si="78"/>
        <v>0.9541284403669725</v>
      </c>
    </row>
    <row r="368" spans="1:12" ht="12.75">
      <c r="A368" s="41"/>
      <c r="B368" s="41">
        <f>COUNTA(B323:B367)</f>
        <v>45</v>
      </c>
      <c r="C368" s="41"/>
      <c r="D368" s="66"/>
      <c r="E368" s="92">
        <f>SUM(E323:E367)</f>
        <v>4905</v>
      </c>
      <c r="F368" s="94"/>
      <c r="G368" s="63">
        <f>COUNTA(G323:G367)</f>
        <v>4</v>
      </c>
      <c r="H368" s="92">
        <f>SUM(H323:H367)</f>
        <v>79</v>
      </c>
      <c r="I368" s="36">
        <f t="shared" si="76"/>
        <v>0.016106014271151887</v>
      </c>
      <c r="J368" s="95"/>
      <c r="K368" s="46">
        <f t="shared" si="77"/>
        <v>4826</v>
      </c>
      <c r="L368" s="36">
        <f t="shared" si="78"/>
        <v>0.9838939857288481</v>
      </c>
    </row>
    <row r="369" spans="1:12" ht="12.75">
      <c r="A369" s="41"/>
      <c r="B369" s="41"/>
      <c r="C369" s="41"/>
      <c r="D369" s="66"/>
      <c r="E369" s="97"/>
      <c r="F369" s="66"/>
      <c r="G369" s="66"/>
      <c r="H369" s="96"/>
      <c r="I369" s="96"/>
      <c r="J369" s="96"/>
      <c r="K369" s="96"/>
      <c r="L369" s="96"/>
    </row>
    <row r="370" spans="1:12" ht="12.75">
      <c r="A370" s="41" t="s">
        <v>189</v>
      </c>
      <c r="B370" s="41" t="s">
        <v>1038</v>
      </c>
      <c r="C370" s="41" t="s">
        <v>1039</v>
      </c>
      <c r="D370" s="75"/>
      <c r="E370" s="75">
        <v>109</v>
      </c>
      <c r="F370" s="66"/>
      <c r="G370" s="42"/>
      <c r="H370" s="52"/>
      <c r="I370" s="51"/>
      <c r="J370" s="42"/>
      <c r="K370" s="52"/>
      <c r="L370" s="51"/>
    </row>
    <row r="371" spans="1:12" ht="12.75">
      <c r="A371" s="75" t="s">
        <v>189</v>
      </c>
      <c r="B371" s="75" t="s">
        <v>190</v>
      </c>
      <c r="C371" s="75" t="s">
        <v>191</v>
      </c>
      <c r="D371" s="75"/>
      <c r="E371" s="75">
        <v>109</v>
      </c>
      <c r="F371" s="66"/>
      <c r="G371" s="42" t="s">
        <v>516</v>
      </c>
      <c r="H371" s="52">
        <v>1</v>
      </c>
      <c r="I371" s="51">
        <f aca="true" t="shared" si="79" ref="I371:I398">H371/E371</f>
        <v>0.009174311926605505</v>
      </c>
      <c r="J371" s="42"/>
      <c r="K371" s="52">
        <f aca="true" t="shared" si="80" ref="K371:K398">E371-H371</f>
        <v>108</v>
      </c>
      <c r="L371" s="51">
        <f aca="true" t="shared" si="81" ref="L371:L398">K371/E371</f>
        <v>0.9908256880733946</v>
      </c>
    </row>
    <row r="372" spans="1:12" ht="12.75">
      <c r="A372" s="75" t="s">
        <v>189</v>
      </c>
      <c r="B372" s="75" t="s">
        <v>192</v>
      </c>
      <c r="C372" s="75" t="s">
        <v>193</v>
      </c>
      <c r="D372" s="75"/>
      <c r="E372" s="75">
        <v>109</v>
      </c>
      <c r="F372" s="66"/>
      <c r="G372" s="42" t="s">
        <v>516</v>
      </c>
      <c r="H372" s="52">
        <v>7</v>
      </c>
      <c r="I372" s="51">
        <f t="shared" si="79"/>
        <v>0.06422018348623854</v>
      </c>
      <c r="J372" s="42"/>
      <c r="K372" s="52">
        <f t="shared" si="80"/>
        <v>102</v>
      </c>
      <c r="L372" s="51">
        <f t="shared" si="81"/>
        <v>0.9357798165137615</v>
      </c>
    </row>
    <row r="373" spans="1:12" ht="12.75">
      <c r="A373" s="75" t="s">
        <v>189</v>
      </c>
      <c r="B373" s="75" t="s">
        <v>194</v>
      </c>
      <c r="C373" s="75" t="s">
        <v>195</v>
      </c>
      <c r="D373" s="75"/>
      <c r="E373" s="75">
        <v>109</v>
      </c>
      <c r="F373" s="66"/>
      <c r="G373" s="42" t="s">
        <v>516</v>
      </c>
      <c r="H373" s="52">
        <v>1</v>
      </c>
      <c r="I373" s="51">
        <f t="shared" si="79"/>
        <v>0.009174311926605505</v>
      </c>
      <c r="J373" s="42"/>
      <c r="K373" s="52">
        <f t="shared" si="80"/>
        <v>108</v>
      </c>
      <c r="L373" s="51">
        <f t="shared" si="81"/>
        <v>0.9908256880733946</v>
      </c>
    </row>
    <row r="374" spans="1:12" ht="12.75">
      <c r="A374" s="75" t="s">
        <v>189</v>
      </c>
      <c r="B374" s="75" t="s">
        <v>196</v>
      </c>
      <c r="C374" s="75" t="s">
        <v>197</v>
      </c>
      <c r="D374" s="75"/>
      <c r="E374" s="75">
        <v>109</v>
      </c>
      <c r="F374" s="66"/>
      <c r="G374" s="42" t="s">
        <v>516</v>
      </c>
      <c r="H374" s="52">
        <v>1</v>
      </c>
      <c r="I374" s="51">
        <f t="shared" si="79"/>
        <v>0.009174311926605505</v>
      </c>
      <c r="J374" s="42"/>
      <c r="K374" s="52">
        <f t="shared" si="80"/>
        <v>108</v>
      </c>
      <c r="L374" s="51">
        <f t="shared" si="81"/>
        <v>0.9908256880733946</v>
      </c>
    </row>
    <row r="375" spans="1:12" ht="12.75">
      <c r="A375" s="41" t="s">
        <v>189</v>
      </c>
      <c r="B375" s="41" t="s">
        <v>1040</v>
      </c>
      <c r="C375" s="41" t="s">
        <v>1041</v>
      </c>
      <c r="D375" s="75"/>
      <c r="E375" s="75">
        <v>109</v>
      </c>
      <c r="F375" s="66"/>
      <c r="G375" s="42"/>
      <c r="H375" s="52"/>
      <c r="I375" s="51">
        <f t="shared" si="79"/>
        <v>0</v>
      </c>
      <c r="J375" s="42"/>
      <c r="K375" s="52">
        <f t="shared" si="80"/>
        <v>109</v>
      </c>
      <c r="L375" s="51">
        <f t="shared" si="81"/>
        <v>1</v>
      </c>
    </row>
    <row r="376" spans="1:12" ht="12.75">
      <c r="A376" s="75" t="s">
        <v>189</v>
      </c>
      <c r="B376" s="75" t="s">
        <v>198</v>
      </c>
      <c r="C376" s="75" t="s">
        <v>199</v>
      </c>
      <c r="D376" s="75"/>
      <c r="E376" s="75">
        <v>109</v>
      </c>
      <c r="F376" s="66"/>
      <c r="G376" s="42" t="s">
        <v>516</v>
      </c>
      <c r="H376" s="52">
        <v>15</v>
      </c>
      <c r="I376" s="51">
        <f t="shared" si="79"/>
        <v>0.13761467889908258</v>
      </c>
      <c r="J376" s="42"/>
      <c r="K376" s="52">
        <f t="shared" si="80"/>
        <v>94</v>
      </c>
      <c r="L376" s="51">
        <f t="shared" si="81"/>
        <v>0.8623853211009175</v>
      </c>
    </row>
    <row r="377" spans="1:12" ht="12.75">
      <c r="A377" s="75" t="s">
        <v>189</v>
      </c>
      <c r="B377" s="75" t="s">
        <v>200</v>
      </c>
      <c r="C377" s="75" t="s">
        <v>201</v>
      </c>
      <c r="D377" s="75"/>
      <c r="E377" s="75">
        <v>109</v>
      </c>
      <c r="F377" s="66"/>
      <c r="G377" s="42" t="s">
        <v>516</v>
      </c>
      <c r="H377" s="52">
        <v>14</v>
      </c>
      <c r="I377" s="51">
        <f t="shared" si="79"/>
        <v>0.12844036697247707</v>
      </c>
      <c r="J377" s="42"/>
      <c r="K377" s="52">
        <f t="shared" si="80"/>
        <v>95</v>
      </c>
      <c r="L377" s="51">
        <f t="shared" si="81"/>
        <v>0.8715596330275229</v>
      </c>
    </row>
    <row r="378" spans="1:12" ht="12.75">
      <c r="A378" s="75" t="s">
        <v>189</v>
      </c>
      <c r="B378" s="75" t="s">
        <v>202</v>
      </c>
      <c r="C378" s="75" t="s">
        <v>203</v>
      </c>
      <c r="D378" s="75"/>
      <c r="E378" s="75">
        <v>109</v>
      </c>
      <c r="F378" s="66"/>
      <c r="G378" s="42" t="s">
        <v>516</v>
      </c>
      <c r="H378" s="52">
        <v>15</v>
      </c>
      <c r="I378" s="51">
        <f t="shared" si="79"/>
        <v>0.13761467889908258</v>
      </c>
      <c r="J378" s="42"/>
      <c r="K378" s="52">
        <f t="shared" si="80"/>
        <v>94</v>
      </c>
      <c r="L378" s="51">
        <f t="shared" si="81"/>
        <v>0.8623853211009175</v>
      </c>
    </row>
    <row r="379" spans="1:12" ht="12.75">
      <c r="A379" s="41" t="s">
        <v>189</v>
      </c>
      <c r="B379" s="41" t="s">
        <v>1042</v>
      </c>
      <c r="C379" s="41" t="s">
        <v>1043</v>
      </c>
      <c r="D379" s="75"/>
      <c r="E379" s="75">
        <v>109</v>
      </c>
      <c r="F379" s="66"/>
      <c r="G379" s="42"/>
      <c r="H379" s="52"/>
      <c r="I379" s="51">
        <f t="shared" si="79"/>
        <v>0</v>
      </c>
      <c r="J379" s="42"/>
      <c r="K379" s="52">
        <f t="shared" si="80"/>
        <v>109</v>
      </c>
      <c r="L379" s="51">
        <f t="shared" si="81"/>
        <v>1</v>
      </c>
    </row>
    <row r="380" spans="1:12" ht="12.75">
      <c r="A380" s="41" t="s">
        <v>189</v>
      </c>
      <c r="B380" s="41" t="s">
        <v>1044</v>
      </c>
      <c r="C380" s="41" t="s">
        <v>1045</v>
      </c>
      <c r="D380" s="75"/>
      <c r="E380" s="75">
        <v>109</v>
      </c>
      <c r="F380" s="66"/>
      <c r="G380" s="42"/>
      <c r="H380" s="52"/>
      <c r="I380" s="51">
        <f t="shared" si="79"/>
        <v>0</v>
      </c>
      <c r="J380" s="42"/>
      <c r="K380" s="52">
        <f t="shared" si="80"/>
        <v>109</v>
      </c>
      <c r="L380" s="51">
        <f t="shared" si="81"/>
        <v>1</v>
      </c>
    </row>
    <row r="381" spans="1:12" ht="12.75">
      <c r="A381" s="75" t="s">
        <v>189</v>
      </c>
      <c r="B381" s="75" t="s">
        <v>204</v>
      </c>
      <c r="C381" s="75" t="s">
        <v>205</v>
      </c>
      <c r="D381" s="75"/>
      <c r="E381" s="75">
        <v>109</v>
      </c>
      <c r="F381" s="66"/>
      <c r="G381" s="42" t="s">
        <v>516</v>
      </c>
      <c r="H381" s="52">
        <v>1</v>
      </c>
      <c r="I381" s="51">
        <f t="shared" si="79"/>
        <v>0.009174311926605505</v>
      </c>
      <c r="J381" s="42"/>
      <c r="K381" s="52">
        <f t="shared" si="80"/>
        <v>108</v>
      </c>
      <c r="L381" s="51">
        <f t="shared" si="81"/>
        <v>0.9908256880733946</v>
      </c>
    </row>
    <row r="382" spans="1:12" ht="12.75">
      <c r="A382" s="41" t="s">
        <v>189</v>
      </c>
      <c r="B382" s="41" t="s">
        <v>1046</v>
      </c>
      <c r="C382" s="41" t="s">
        <v>1047</v>
      </c>
      <c r="D382" s="75"/>
      <c r="E382" s="75">
        <v>109</v>
      </c>
      <c r="F382" s="66"/>
      <c r="G382" s="42"/>
      <c r="H382" s="52"/>
      <c r="I382" s="51">
        <f t="shared" si="79"/>
        <v>0</v>
      </c>
      <c r="J382" s="42"/>
      <c r="K382" s="52">
        <f t="shared" si="80"/>
        <v>109</v>
      </c>
      <c r="L382" s="51">
        <f t="shared" si="81"/>
        <v>1</v>
      </c>
    </row>
    <row r="383" spans="1:12" ht="12.75">
      <c r="A383" s="41" t="s">
        <v>189</v>
      </c>
      <c r="B383" s="41" t="s">
        <v>1048</v>
      </c>
      <c r="C383" s="41" t="s">
        <v>1049</v>
      </c>
      <c r="D383" s="75"/>
      <c r="E383" s="75">
        <v>109</v>
      </c>
      <c r="F383" s="66"/>
      <c r="G383" s="42"/>
      <c r="H383" s="52"/>
      <c r="I383" s="51">
        <f t="shared" si="79"/>
        <v>0</v>
      </c>
      <c r="J383" s="42"/>
      <c r="K383" s="52">
        <f t="shared" si="80"/>
        <v>109</v>
      </c>
      <c r="L383" s="51">
        <f t="shared" si="81"/>
        <v>1</v>
      </c>
    </row>
    <row r="384" spans="1:12" ht="12.75">
      <c r="A384" s="75" t="s">
        <v>189</v>
      </c>
      <c r="B384" s="75" t="s">
        <v>206</v>
      </c>
      <c r="C384" s="75" t="s">
        <v>207</v>
      </c>
      <c r="D384" s="75"/>
      <c r="E384" s="75">
        <v>109</v>
      </c>
      <c r="F384" s="66"/>
      <c r="G384" s="42" t="s">
        <v>516</v>
      </c>
      <c r="H384" s="52">
        <v>6</v>
      </c>
      <c r="I384" s="51">
        <f t="shared" si="79"/>
        <v>0.05504587155963303</v>
      </c>
      <c r="J384" s="42"/>
      <c r="K384" s="52">
        <f t="shared" si="80"/>
        <v>103</v>
      </c>
      <c r="L384" s="51">
        <f t="shared" si="81"/>
        <v>0.944954128440367</v>
      </c>
    </row>
    <row r="385" spans="1:12" ht="12.75">
      <c r="A385" s="75" t="s">
        <v>189</v>
      </c>
      <c r="B385" s="75" t="s">
        <v>208</v>
      </c>
      <c r="C385" s="75" t="s">
        <v>209</v>
      </c>
      <c r="D385" s="75"/>
      <c r="E385" s="75">
        <v>109</v>
      </c>
      <c r="F385" s="66"/>
      <c r="G385" s="42" t="s">
        <v>516</v>
      </c>
      <c r="H385" s="52">
        <v>4</v>
      </c>
      <c r="I385" s="51">
        <f t="shared" si="79"/>
        <v>0.03669724770642202</v>
      </c>
      <c r="J385" s="42"/>
      <c r="K385" s="52">
        <f t="shared" si="80"/>
        <v>105</v>
      </c>
      <c r="L385" s="51">
        <f t="shared" si="81"/>
        <v>0.963302752293578</v>
      </c>
    </row>
    <row r="386" spans="1:12" ht="12.75">
      <c r="A386" s="41" t="s">
        <v>189</v>
      </c>
      <c r="B386" s="41" t="s">
        <v>1050</v>
      </c>
      <c r="C386" s="41" t="s">
        <v>1051</v>
      </c>
      <c r="D386" s="75"/>
      <c r="E386" s="75">
        <v>109</v>
      </c>
      <c r="F386" s="66"/>
      <c r="G386" s="42"/>
      <c r="H386" s="52"/>
      <c r="I386" s="51">
        <f t="shared" si="79"/>
        <v>0</v>
      </c>
      <c r="J386" s="42"/>
      <c r="K386" s="52">
        <f t="shared" si="80"/>
        <v>109</v>
      </c>
      <c r="L386" s="51">
        <f t="shared" si="81"/>
        <v>1</v>
      </c>
    </row>
    <row r="387" spans="1:12" ht="12.75">
      <c r="A387" s="75" t="s">
        <v>189</v>
      </c>
      <c r="B387" s="75" t="s">
        <v>210</v>
      </c>
      <c r="C387" s="75" t="s">
        <v>211</v>
      </c>
      <c r="D387" s="75"/>
      <c r="E387" s="75">
        <v>109</v>
      </c>
      <c r="F387" s="66"/>
      <c r="G387" s="42" t="s">
        <v>516</v>
      </c>
      <c r="H387" s="52">
        <v>5</v>
      </c>
      <c r="I387" s="51">
        <f t="shared" si="79"/>
        <v>0.045871559633027525</v>
      </c>
      <c r="J387" s="42"/>
      <c r="K387" s="52">
        <f t="shared" si="80"/>
        <v>104</v>
      </c>
      <c r="L387" s="51">
        <f t="shared" si="81"/>
        <v>0.9541284403669725</v>
      </c>
    </row>
    <row r="388" spans="1:12" ht="12.75">
      <c r="A388" s="75" t="s">
        <v>189</v>
      </c>
      <c r="B388" s="75" t="s">
        <v>212</v>
      </c>
      <c r="C388" s="75" t="s">
        <v>213</v>
      </c>
      <c r="D388" s="75"/>
      <c r="E388" s="75">
        <v>109</v>
      </c>
      <c r="F388" s="66"/>
      <c r="G388" s="42" t="s">
        <v>516</v>
      </c>
      <c r="H388" s="52">
        <v>1</v>
      </c>
      <c r="I388" s="51">
        <f t="shared" si="79"/>
        <v>0.009174311926605505</v>
      </c>
      <c r="J388" s="42"/>
      <c r="K388" s="52">
        <f t="shared" si="80"/>
        <v>108</v>
      </c>
      <c r="L388" s="51">
        <f t="shared" si="81"/>
        <v>0.9908256880733946</v>
      </c>
    </row>
    <row r="389" spans="1:12" ht="12.75">
      <c r="A389" s="75" t="s">
        <v>189</v>
      </c>
      <c r="B389" s="75" t="s">
        <v>214</v>
      </c>
      <c r="C389" s="75" t="s">
        <v>215</v>
      </c>
      <c r="D389" s="75"/>
      <c r="E389" s="75">
        <v>109</v>
      </c>
      <c r="F389" s="66"/>
      <c r="G389" s="42" t="s">
        <v>516</v>
      </c>
      <c r="H389" s="52">
        <v>9</v>
      </c>
      <c r="I389" s="51">
        <f t="shared" si="79"/>
        <v>0.08256880733944955</v>
      </c>
      <c r="J389" s="42"/>
      <c r="K389" s="52">
        <f t="shared" si="80"/>
        <v>100</v>
      </c>
      <c r="L389" s="51">
        <f t="shared" si="81"/>
        <v>0.9174311926605505</v>
      </c>
    </row>
    <row r="390" spans="1:12" ht="12.75">
      <c r="A390" s="41" t="s">
        <v>189</v>
      </c>
      <c r="B390" s="41" t="s">
        <v>1052</v>
      </c>
      <c r="C390" s="41" t="s">
        <v>1053</v>
      </c>
      <c r="D390" s="75"/>
      <c r="E390" s="75">
        <v>109</v>
      </c>
      <c r="F390" s="66"/>
      <c r="G390" s="42"/>
      <c r="H390" s="52"/>
      <c r="I390" s="51">
        <f t="shared" si="79"/>
        <v>0</v>
      </c>
      <c r="J390" s="42"/>
      <c r="K390" s="52">
        <f t="shared" si="80"/>
        <v>109</v>
      </c>
      <c r="L390" s="51">
        <f t="shared" si="81"/>
        <v>1</v>
      </c>
    </row>
    <row r="391" spans="1:12" ht="12.75">
      <c r="A391" s="41" t="s">
        <v>189</v>
      </c>
      <c r="B391" s="41" t="s">
        <v>1054</v>
      </c>
      <c r="C391" s="41" t="s">
        <v>1055</v>
      </c>
      <c r="D391" s="75"/>
      <c r="E391" s="75">
        <v>109</v>
      </c>
      <c r="F391" s="66"/>
      <c r="G391" s="42"/>
      <c r="H391" s="52"/>
      <c r="I391" s="51">
        <f t="shared" si="79"/>
        <v>0</v>
      </c>
      <c r="J391" s="42"/>
      <c r="K391" s="52">
        <f t="shared" si="80"/>
        <v>109</v>
      </c>
      <c r="L391" s="51">
        <f t="shared" si="81"/>
        <v>1</v>
      </c>
    </row>
    <row r="392" spans="1:12" ht="12.75">
      <c r="A392" s="41" t="s">
        <v>189</v>
      </c>
      <c r="B392" s="41" t="s">
        <v>1056</v>
      </c>
      <c r="C392" s="41" t="s">
        <v>1055</v>
      </c>
      <c r="D392" s="75"/>
      <c r="E392" s="75">
        <v>109</v>
      </c>
      <c r="F392" s="66"/>
      <c r="G392" s="42"/>
      <c r="H392" s="52"/>
      <c r="I392" s="51">
        <f t="shared" si="79"/>
        <v>0</v>
      </c>
      <c r="J392" s="42"/>
      <c r="K392" s="52">
        <f t="shared" si="80"/>
        <v>109</v>
      </c>
      <c r="L392" s="51">
        <f t="shared" si="81"/>
        <v>1</v>
      </c>
    </row>
    <row r="393" spans="1:12" ht="12.75">
      <c r="A393" s="75" t="s">
        <v>189</v>
      </c>
      <c r="B393" s="75" t="s">
        <v>216</v>
      </c>
      <c r="C393" s="75" t="s">
        <v>217</v>
      </c>
      <c r="D393" s="75"/>
      <c r="E393" s="75">
        <v>109</v>
      </c>
      <c r="F393" s="66"/>
      <c r="G393" s="42" t="s">
        <v>516</v>
      </c>
      <c r="H393" s="52">
        <v>12</v>
      </c>
      <c r="I393" s="51">
        <f t="shared" si="79"/>
        <v>0.11009174311926606</v>
      </c>
      <c r="J393" s="42"/>
      <c r="K393" s="52">
        <f t="shared" si="80"/>
        <v>97</v>
      </c>
      <c r="L393" s="51">
        <f t="shared" si="81"/>
        <v>0.8899082568807339</v>
      </c>
    </row>
    <row r="394" spans="1:12" ht="12.75">
      <c r="A394" s="41" t="s">
        <v>189</v>
      </c>
      <c r="B394" s="41" t="s">
        <v>1057</v>
      </c>
      <c r="C394" s="41" t="s">
        <v>1058</v>
      </c>
      <c r="D394" s="75"/>
      <c r="E394" s="75">
        <v>109</v>
      </c>
      <c r="F394" s="66"/>
      <c r="G394" s="42"/>
      <c r="H394" s="52"/>
      <c r="I394" s="51">
        <f t="shared" si="79"/>
        <v>0</v>
      </c>
      <c r="J394" s="42"/>
      <c r="K394" s="52">
        <f t="shared" si="80"/>
        <v>109</v>
      </c>
      <c r="L394" s="51">
        <f t="shared" si="81"/>
        <v>1</v>
      </c>
    </row>
    <row r="395" spans="1:12" ht="12.75">
      <c r="A395" s="41" t="s">
        <v>189</v>
      </c>
      <c r="B395" s="41" t="s">
        <v>1059</v>
      </c>
      <c r="C395" s="41" t="s">
        <v>1060</v>
      </c>
      <c r="D395" s="75"/>
      <c r="E395" s="75">
        <v>109</v>
      </c>
      <c r="F395" s="66"/>
      <c r="G395" s="42"/>
      <c r="H395" s="52"/>
      <c r="I395" s="51">
        <f t="shared" si="79"/>
        <v>0</v>
      </c>
      <c r="J395" s="42"/>
      <c r="K395" s="52">
        <f t="shared" si="80"/>
        <v>109</v>
      </c>
      <c r="L395" s="51">
        <f t="shared" si="81"/>
        <v>1</v>
      </c>
    </row>
    <row r="396" spans="1:12" ht="12.75">
      <c r="A396" s="41" t="s">
        <v>189</v>
      </c>
      <c r="B396" s="41" t="s">
        <v>1061</v>
      </c>
      <c r="C396" s="41" t="s">
        <v>1062</v>
      </c>
      <c r="D396" s="75"/>
      <c r="E396" s="75">
        <v>109</v>
      </c>
      <c r="F396" s="66"/>
      <c r="G396" s="42"/>
      <c r="H396" s="52"/>
      <c r="I396" s="51">
        <f t="shared" si="79"/>
        <v>0</v>
      </c>
      <c r="J396" s="42"/>
      <c r="K396" s="52">
        <f t="shared" si="80"/>
        <v>109</v>
      </c>
      <c r="L396" s="51">
        <f t="shared" si="81"/>
        <v>1</v>
      </c>
    </row>
    <row r="397" spans="1:12" ht="12.75">
      <c r="A397" s="75" t="s">
        <v>189</v>
      </c>
      <c r="B397" s="75" t="s">
        <v>218</v>
      </c>
      <c r="C397" s="75" t="s">
        <v>219</v>
      </c>
      <c r="D397" s="75"/>
      <c r="E397" s="75">
        <v>109</v>
      </c>
      <c r="F397" s="66"/>
      <c r="G397" s="42" t="s">
        <v>516</v>
      </c>
      <c r="H397" s="52">
        <v>24</v>
      </c>
      <c r="I397" s="51">
        <f t="shared" si="79"/>
        <v>0.22018348623853212</v>
      </c>
      <c r="J397" s="42"/>
      <c r="K397" s="52">
        <f t="shared" si="80"/>
        <v>85</v>
      </c>
      <c r="L397" s="51">
        <f t="shared" si="81"/>
        <v>0.7798165137614679</v>
      </c>
    </row>
    <row r="398" spans="1:12" ht="12.75">
      <c r="A398" s="41" t="s">
        <v>189</v>
      </c>
      <c r="B398" s="41" t="s">
        <v>1063</v>
      </c>
      <c r="C398" s="41" t="s">
        <v>1064</v>
      </c>
      <c r="D398" s="75"/>
      <c r="E398" s="75">
        <v>109</v>
      </c>
      <c r="F398" s="66"/>
      <c r="G398" s="42"/>
      <c r="H398" s="52"/>
      <c r="I398" s="51">
        <f t="shared" si="79"/>
        <v>0</v>
      </c>
      <c r="J398" s="42"/>
      <c r="K398" s="52">
        <f t="shared" si="80"/>
        <v>109</v>
      </c>
      <c r="L398" s="51">
        <f t="shared" si="81"/>
        <v>1</v>
      </c>
    </row>
    <row r="399" spans="1:12" ht="12.75">
      <c r="A399" s="75" t="s">
        <v>189</v>
      </c>
      <c r="B399" s="75" t="s">
        <v>222</v>
      </c>
      <c r="C399" s="75" t="s">
        <v>223</v>
      </c>
      <c r="D399" s="75"/>
      <c r="E399" s="75">
        <v>109</v>
      </c>
      <c r="F399" s="66"/>
      <c r="G399" s="42" t="s">
        <v>516</v>
      </c>
      <c r="H399" s="52">
        <v>6</v>
      </c>
      <c r="I399" s="51">
        <f aca="true" t="shared" si="82" ref="I399:I409">H399/E399</f>
        <v>0.05504587155963303</v>
      </c>
      <c r="J399" s="42"/>
      <c r="K399" s="52">
        <f aca="true" t="shared" si="83" ref="K399:K409">E399-H399</f>
        <v>103</v>
      </c>
      <c r="L399" s="51">
        <f aca="true" t="shared" si="84" ref="L399:L409">K399/E399</f>
        <v>0.944954128440367</v>
      </c>
    </row>
    <row r="400" spans="1:12" ht="12.75">
      <c r="A400" s="75" t="s">
        <v>189</v>
      </c>
      <c r="B400" s="75" t="s">
        <v>224</v>
      </c>
      <c r="C400" s="75" t="s">
        <v>225</v>
      </c>
      <c r="D400" s="75"/>
      <c r="E400" s="75">
        <v>109</v>
      </c>
      <c r="F400" s="66"/>
      <c r="G400" s="42" t="s">
        <v>516</v>
      </c>
      <c r="H400" s="52">
        <v>1</v>
      </c>
      <c r="I400" s="51">
        <f t="shared" si="82"/>
        <v>0.009174311926605505</v>
      </c>
      <c r="J400" s="42"/>
      <c r="K400" s="52">
        <f t="shared" si="83"/>
        <v>108</v>
      </c>
      <c r="L400" s="51">
        <f t="shared" si="84"/>
        <v>0.9908256880733946</v>
      </c>
    </row>
    <row r="401" spans="1:12" ht="12.75">
      <c r="A401" s="75" t="s">
        <v>189</v>
      </c>
      <c r="B401" s="75" t="s">
        <v>226</v>
      </c>
      <c r="C401" s="75" t="s">
        <v>227</v>
      </c>
      <c r="D401" s="75"/>
      <c r="E401" s="75">
        <v>109</v>
      </c>
      <c r="F401" s="66"/>
      <c r="G401" s="42" t="s">
        <v>516</v>
      </c>
      <c r="H401" s="52">
        <v>2</v>
      </c>
      <c r="I401" s="51">
        <f t="shared" si="82"/>
        <v>0.01834862385321101</v>
      </c>
      <c r="J401" s="42"/>
      <c r="K401" s="52">
        <f t="shared" si="83"/>
        <v>107</v>
      </c>
      <c r="L401" s="51">
        <f t="shared" si="84"/>
        <v>0.981651376146789</v>
      </c>
    </row>
    <row r="402" spans="1:12" ht="12.75">
      <c r="A402" s="75" t="s">
        <v>189</v>
      </c>
      <c r="B402" s="75" t="s">
        <v>229</v>
      </c>
      <c r="C402" s="75" t="s">
        <v>537</v>
      </c>
      <c r="D402" s="75"/>
      <c r="E402" s="75">
        <v>109</v>
      </c>
      <c r="F402" s="66"/>
      <c r="G402" s="42" t="s">
        <v>516</v>
      </c>
      <c r="H402" s="52">
        <v>25</v>
      </c>
      <c r="I402" s="51">
        <f t="shared" si="82"/>
        <v>0.22935779816513763</v>
      </c>
      <c r="J402" s="42"/>
      <c r="K402" s="52">
        <f t="shared" si="83"/>
        <v>84</v>
      </c>
      <c r="L402" s="51">
        <f t="shared" si="84"/>
        <v>0.7706422018348624</v>
      </c>
    </row>
    <row r="403" spans="1:12" ht="12.75">
      <c r="A403" s="75" t="s">
        <v>189</v>
      </c>
      <c r="B403" s="75" t="s">
        <v>538</v>
      </c>
      <c r="C403" s="75" t="s">
        <v>537</v>
      </c>
      <c r="D403" s="75"/>
      <c r="E403" s="75">
        <v>109</v>
      </c>
      <c r="F403" s="66"/>
      <c r="G403" s="42" t="s">
        <v>516</v>
      </c>
      <c r="H403" s="52">
        <v>25</v>
      </c>
      <c r="I403" s="51">
        <f t="shared" si="82"/>
        <v>0.22935779816513763</v>
      </c>
      <c r="J403" s="42"/>
      <c r="K403" s="52">
        <f t="shared" si="83"/>
        <v>84</v>
      </c>
      <c r="L403" s="51">
        <f t="shared" si="84"/>
        <v>0.7706422018348624</v>
      </c>
    </row>
    <row r="404" spans="1:12" ht="12.75">
      <c r="A404" s="75" t="s">
        <v>189</v>
      </c>
      <c r="B404" s="75" t="s">
        <v>228</v>
      </c>
      <c r="C404" s="75" t="s">
        <v>537</v>
      </c>
      <c r="D404" s="75"/>
      <c r="E404" s="75">
        <v>109</v>
      </c>
      <c r="F404" s="66"/>
      <c r="G404" s="42" t="s">
        <v>516</v>
      </c>
      <c r="H404" s="52">
        <v>25</v>
      </c>
      <c r="I404" s="51">
        <f t="shared" si="82"/>
        <v>0.22935779816513763</v>
      </c>
      <c r="J404" s="42"/>
      <c r="K404" s="52">
        <f t="shared" si="83"/>
        <v>84</v>
      </c>
      <c r="L404" s="51">
        <f t="shared" si="84"/>
        <v>0.7706422018348624</v>
      </c>
    </row>
    <row r="405" spans="1:12" ht="12.75">
      <c r="A405" s="75" t="s">
        <v>189</v>
      </c>
      <c r="B405" s="75" t="s">
        <v>230</v>
      </c>
      <c r="C405" s="75" t="s">
        <v>231</v>
      </c>
      <c r="D405" s="75"/>
      <c r="E405" s="75">
        <v>109</v>
      </c>
      <c r="F405" s="66"/>
      <c r="G405" s="42" t="s">
        <v>516</v>
      </c>
      <c r="H405" s="52">
        <v>1</v>
      </c>
      <c r="I405" s="51">
        <f t="shared" si="82"/>
        <v>0.009174311926605505</v>
      </c>
      <c r="J405" s="42"/>
      <c r="K405" s="52">
        <f t="shared" si="83"/>
        <v>108</v>
      </c>
      <c r="L405" s="51">
        <f t="shared" si="84"/>
        <v>0.9908256880733946</v>
      </c>
    </row>
    <row r="406" spans="1:12" ht="12.75">
      <c r="A406" s="41" t="s">
        <v>189</v>
      </c>
      <c r="B406" s="41" t="s">
        <v>1065</v>
      </c>
      <c r="C406" s="41" t="s">
        <v>1066</v>
      </c>
      <c r="D406" s="75"/>
      <c r="E406" s="75">
        <v>109</v>
      </c>
      <c r="F406" s="66"/>
      <c r="G406" s="42"/>
      <c r="H406" s="52"/>
      <c r="I406" s="51">
        <f t="shared" si="82"/>
        <v>0</v>
      </c>
      <c r="J406" s="42"/>
      <c r="K406" s="52">
        <f t="shared" si="83"/>
        <v>109</v>
      </c>
      <c r="L406" s="51">
        <f t="shared" si="84"/>
        <v>1</v>
      </c>
    </row>
    <row r="407" spans="1:12" ht="12.75">
      <c r="A407" s="41" t="s">
        <v>189</v>
      </c>
      <c r="B407" s="41" t="s">
        <v>1067</v>
      </c>
      <c r="C407" s="41" t="s">
        <v>1068</v>
      </c>
      <c r="D407" s="75"/>
      <c r="E407" s="75">
        <v>109</v>
      </c>
      <c r="F407" s="66"/>
      <c r="G407" s="42"/>
      <c r="H407" s="52"/>
      <c r="I407" s="51">
        <f t="shared" si="82"/>
        <v>0</v>
      </c>
      <c r="J407" s="42"/>
      <c r="K407" s="52">
        <f t="shared" si="83"/>
        <v>109</v>
      </c>
      <c r="L407" s="51">
        <f t="shared" si="84"/>
        <v>1</v>
      </c>
    </row>
    <row r="408" spans="1:12" ht="12.75">
      <c r="A408" s="41" t="s">
        <v>189</v>
      </c>
      <c r="B408" s="41" t="s">
        <v>1069</v>
      </c>
      <c r="C408" s="41" t="s">
        <v>1070</v>
      </c>
      <c r="D408" s="75"/>
      <c r="E408" s="75">
        <v>109</v>
      </c>
      <c r="F408" s="66"/>
      <c r="G408" s="42"/>
      <c r="H408" s="52"/>
      <c r="I408" s="51">
        <f t="shared" si="82"/>
        <v>0</v>
      </c>
      <c r="J408" s="42"/>
      <c r="K408" s="52">
        <f t="shared" si="83"/>
        <v>109</v>
      </c>
      <c r="L408" s="51">
        <f t="shared" si="84"/>
        <v>1</v>
      </c>
    </row>
    <row r="409" spans="1:12" ht="12.75">
      <c r="A409" s="41" t="s">
        <v>189</v>
      </c>
      <c r="B409" s="41" t="s">
        <v>1071</v>
      </c>
      <c r="C409" s="41" t="s">
        <v>1072</v>
      </c>
      <c r="D409" s="75"/>
      <c r="E409" s="75">
        <v>109</v>
      </c>
      <c r="F409" s="66"/>
      <c r="G409" s="42"/>
      <c r="H409" s="52"/>
      <c r="I409" s="51">
        <f t="shared" si="82"/>
        <v>0</v>
      </c>
      <c r="J409" s="42"/>
      <c r="K409" s="52">
        <f t="shared" si="83"/>
        <v>109</v>
      </c>
      <c r="L409" s="51">
        <f t="shared" si="84"/>
        <v>1</v>
      </c>
    </row>
    <row r="410" spans="1:12" ht="12.75">
      <c r="A410" s="75" t="s">
        <v>189</v>
      </c>
      <c r="B410" s="75" t="s">
        <v>232</v>
      </c>
      <c r="C410" s="75" t="s">
        <v>547</v>
      </c>
      <c r="D410" s="75"/>
      <c r="E410" s="75">
        <v>109</v>
      </c>
      <c r="F410" s="66"/>
      <c r="G410" s="42" t="s">
        <v>516</v>
      </c>
      <c r="H410" s="52">
        <v>8</v>
      </c>
      <c r="I410" s="51">
        <f>H410/E410</f>
        <v>0.07339449541284404</v>
      </c>
      <c r="J410" s="42"/>
      <c r="K410" s="52">
        <f>E410-H410</f>
        <v>101</v>
      </c>
      <c r="L410" s="51">
        <f>K410/E410</f>
        <v>0.926605504587156</v>
      </c>
    </row>
    <row r="411" spans="1:12" ht="12.75">
      <c r="A411" s="41" t="s">
        <v>189</v>
      </c>
      <c r="B411" s="41" t="s">
        <v>1073</v>
      </c>
      <c r="C411" s="41" t="s">
        <v>1074</v>
      </c>
      <c r="D411" s="75"/>
      <c r="E411" s="75">
        <v>109</v>
      </c>
      <c r="F411" s="66"/>
      <c r="G411" s="42"/>
      <c r="H411" s="52"/>
      <c r="I411" s="51">
        <f>H411/E411</f>
        <v>0</v>
      </c>
      <c r="J411" s="42"/>
      <c r="K411" s="52">
        <f>E411-H411</f>
        <v>109</v>
      </c>
      <c r="L411" s="51">
        <f>K411/E411</f>
        <v>1</v>
      </c>
    </row>
    <row r="412" spans="1:12" ht="12.75">
      <c r="A412" s="75" t="s">
        <v>189</v>
      </c>
      <c r="B412" s="75" t="s">
        <v>233</v>
      </c>
      <c r="C412" s="75" t="s">
        <v>234</v>
      </c>
      <c r="D412" s="75"/>
      <c r="E412" s="75">
        <v>109</v>
      </c>
      <c r="F412" s="66"/>
      <c r="G412" s="42" t="s">
        <v>516</v>
      </c>
      <c r="H412" s="52">
        <v>10</v>
      </c>
      <c r="I412" s="51">
        <f>H412/E412</f>
        <v>0.09174311926605505</v>
      </c>
      <c r="J412" s="42"/>
      <c r="K412" s="52">
        <f>E412-H412</f>
        <v>99</v>
      </c>
      <c r="L412" s="51">
        <f>K412/E412</f>
        <v>0.908256880733945</v>
      </c>
    </row>
    <row r="413" spans="1:12" ht="12.75">
      <c r="A413" s="41" t="s">
        <v>189</v>
      </c>
      <c r="B413" s="41" t="s">
        <v>1075</v>
      </c>
      <c r="C413" s="41" t="s">
        <v>1076</v>
      </c>
      <c r="D413" s="75"/>
      <c r="E413" s="75">
        <v>109</v>
      </c>
      <c r="F413" s="66"/>
      <c r="G413" s="42"/>
      <c r="H413" s="52"/>
      <c r="I413" s="51">
        <f aca="true" t="shared" si="85" ref="I413:I420">H413/E413</f>
        <v>0</v>
      </c>
      <c r="J413" s="42"/>
      <c r="K413" s="52">
        <f aca="true" t="shared" si="86" ref="K413:K420">E413-H413</f>
        <v>109</v>
      </c>
      <c r="L413" s="51">
        <f aca="true" t="shared" si="87" ref="L413:L420">K413/E413</f>
        <v>1</v>
      </c>
    </row>
    <row r="414" spans="1:12" ht="12.75">
      <c r="A414" s="41" t="s">
        <v>189</v>
      </c>
      <c r="B414" s="41" t="s">
        <v>1077</v>
      </c>
      <c r="C414" s="41" t="s">
        <v>1078</v>
      </c>
      <c r="D414" s="75"/>
      <c r="E414" s="75">
        <v>109</v>
      </c>
      <c r="F414" s="66"/>
      <c r="G414" s="42"/>
      <c r="H414" s="52"/>
      <c r="I414" s="51">
        <f t="shared" si="85"/>
        <v>0</v>
      </c>
      <c r="J414" s="42"/>
      <c r="K414" s="52">
        <f t="shared" si="86"/>
        <v>109</v>
      </c>
      <c r="L414" s="51">
        <f t="shared" si="87"/>
        <v>1</v>
      </c>
    </row>
    <row r="415" spans="1:12" ht="12.75">
      <c r="A415" s="41" t="s">
        <v>189</v>
      </c>
      <c r="B415" s="41" t="s">
        <v>1079</v>
      </c>
      <c r="C415" s="41" t="s">
        <v>1078</v>
      </c>
      <c r="D415" s="75"/>
      <c r="E415" s="75">
        <v>109</v>
      </c>
      <c r="F415" s="66"/>
      <c r="G415" s="42"/>
      <c r="H415" s="52"/>
      <c r="I415" s="51">
        <f t="shared" si="85"/>
        <v>0</v>
      </c>
      <c r="J415" s="42"/>
      <c r="K415" s="52">
        <f t="shared" si="86"/>
        <v>109</v>
      </c>
      <c r="L415" s="51">
        <f t="shared" si="87"/>
        <v>1</v>
      </c>
    </row>
    <row r="416" spans="1:12" ht="12.75">
      <c r="A416" s="41" t="s">
        <v>189</v>
      </c>
      <c r="B416" s="41" t="s">
        <v>1080</v>
      </c>
      <c r="C416" s="41" t="s">
        <v>1078</v>
      </c>
      <c r="D416" s="75"/>
      <c r="E416" s="75">
        <v>109</v>
      </c>
      <c r="F416" s="66"/>
      <c r="G416" s="42"/>
      <c r="H416" s="52"/>
      <c r="I416" s="51">
        <f t="shared" si="85"/>
        <v>0</v>
      </c>
      <c r="J416" s="42"/>
      <c r="K416" s="52">
        <f t="shared" si="86"/>
        <v>109</v>
      </c>
      <c r="L416" s="51">
        <f t="shared" si="87"/>
        <v>1</v>
      </c>
    </row>
    <row r="417" spans="1:12" ht="12.75">
      <c r="A417" s="41" t="s">
        <v>189</v>
      </c>
      <c r="B417" s="41" t="s">
        <v>1081</v>
      </c>
      <c r="C417" s="41" t="s">
        <v>1082</v>
      </c>
      <c r="D417" s="75"/>
      <c r="E417" s="75">
        <v>109</v>
      </c>
      <c r="F417" s="66"/>
      <c r="G417" s="42"/>
      <c r="H417" s="52"/>
      <c r="I417" s="51">
        <f t="shared" si="85"/>
        <v>0</v>
      </c>
      <c r="J417" s="42"/>
      <c r="K417" s="52">
        <f t="shared" si="86"/>
        <v>109</v>
      </c>
      <c r="L417" s="51">
        <f t="shared" si="87"/>
        <v>1</v>
      </c>
    </row>
    <row r="418" spans="1:12" ht="12.75">
      <c r="A418" s="41" t="s">
        <v>189</v>
      </c>
      <c r="B418" s="41" t="s">
        <v>1083</v>
      </c>
      <c r="C418" s="41" t="s">
        <v>1084</v>
      </c>
      <c r="D418" s="75"/>
      <c r="E418" s="75">
        <v>109</v>
      </c>
      <c r="F418" s="66"/>
      <c r="G418" s="42"/>
      <c r="H418" s="52"/>
      <c r="I418" s="51">
        <f t="shared" si="85"/>
        <v>0</v>
      </c>
      <c r="J418" s="42"/>
      <c r="K418" s="52">
        <f t="shared" si="86"/>
        <v>109</v>
      </c>
      <c r="L418" s="51">
        <f t="shared" si="87"/>
        <v>1</v>
      </c>
    </row>
    <row r="419" spans="1:12" ht="12.75">
      <c r="A419" s="41" t="s">
        <v>189</v>
      </c>
      <c r="B419" s="41" t="s">
        <v>1085</v>
      </c>
      <c r="C419" s="41" t="s">
        <v>1086</v>
      </c>
      <c r="D419" s="75"/>
      <c r="E419" s="75">
        <v>109</v>
      </c>
      <c r="F419" s="66"/>
      <c r="G419" s="42"/>
      <c r="H419" s="52"/>
      <c r="I419" s="51">
        <f t="shared" si="85"/>
        <v>0</v>
      </c>
      <c r="J419" s="42"/>
      <c r="K419" s="52">
        <f t="shared" si="86"/>
        <v>109</v>
      </c>
      <c r="L419" s="51">
        <f t="shared" si="87"/>
        <v>1</v>
      </c>
    </row>
    <row r="420" spans="1:12" ht="12.75">
      <c r="A420" s="41" t="s">
        <v>189</v>
      </c>
      <c r="B420" s="41" t="s">
        <v>1087</v>
      </c>
      <c r="C420" s="41" t="s">
        <v>1088</v>
      </c>
      <c r="D420" s="75"/>
      <c r="E420" s="75">
        <v>109</v>
      </c>
      <c r="F420" s="66"/>
      <c r="G420" s="42"/>
      <c r="H420" s="52"/>
      <c r="I420" s="51">
        <f t="shared" si="85"/>
        <v>0</v>
      </c>
      <c r="J420" s="42"/>
      <c r="K420" s="52">
        <f t="shared" si="86"/>
        <v>109</v>
      </c>
      <c r="L420" s="51">
        <f t="shared" si="87"/>
        <v>1</v>
      </c>
    </row>
    <row r="421" spans="1:12" ht="12.75">
      <c r="A421" s="75" t="s">
        <v>189</v>
      </c>
      <c r="B421" s="75" t="s">
        <v>235</v>
      </c>
      <c r="C421" s="75" t="s">
        <v>236</v>
      </c>
      <c r="D421" s="75"/>
      <c r="E421" s="75">
        <v>109</v>
      </c>
      <c r="F421" s="66"/>
      <c r="G421" s="42" t="s">
        <v>516</v>
      </c>
      <c r="H421" s="52">
        <v>8</v>
      </c>
      <c r="I421" s="51">
        <f>H421/E421</f>
        <v>0.07339449541284404</v>
      </c>
      <c r="J421" s="42"/>
      <c r="K421" s="52">
        <f>E421-H421</f>
        <v>101</v>
      </c>
      <c r="L421" s="51">
        <f>K421/E421</f>
        <v>0.926605504587156</v>
      </c>
    </row>
    <row r="422" spans="1:12" ht="12.75">
      <c r="A422" s="41" t="s">
        <v>189</v>
      </c>
      <c r="B422" s="41" t="s">
        <v>1089</v>
      </c>
      <c r="C422" s="41" t="s">
        <v>1090</v>
      </c>
      <c r="D422" s="75"/>
      <c r="E422" s="75">
        <v>109</v>
      </c>
      <c r="F422" s="66"/>
      <c r="G422" s="42"/>
      <c r="H422" s="52"/>
      <c r="I422" s="51">
        <f aca="true" t="shared" si="88" ref="I422:I432">H422/E422</f>
        <v>0</v>
      </c>
      <c r="J422" s="42"/>
      <c r="K422" s="52">
        <f aca="true" t="shared" si="89" ref="K422:K432">E422-H422</f>
        <v>109</v>
      </c>
      <c r="L422" s="51">
        <f aca="true" t="shared" si="90" ref="L422:L432">K422/E422</f>
        <v>1</v>
      </c>
    </row>
    <row r="423" spans="1:12" ht="12.75">
      <c r="A423" s="41" t="s">
        <v>189</v>
      </c>
      <c r="B423" s="41" t="s">
        <v>1091</v>
      </c>
      <c r="C423" s="41" t="s">
        <v>1092</v>
      </c>
      <c r="D423" s="75"/>
      <c r="E423" s="75">
        <v>109</v>
      </c>
      <c r="F423" s="66"/>
      <c r="G423" s="42"/>
      <c r="H423" s="52"/>
      <c r="I423" s="51">
        <f t="shared" si="88"/>
        <v>0</v>
      </c>
      <c r="J423" s="42"/>
      <c r="K423" s="52">
        <f t="shared" si="89"/>
        <v>109</v>
      </c>
      <c r="L423" s="51">
        <f t="shared" si="90"/>
        <v>1</v>
      </c>
    </row>
    <row r="424" spans="1:12" ht="12.75">
      <c r="A424" s="41" t="s">
        <v>189</v>
      </c>
      <c r="B424" s="41" t="s">
        <v>1093</v>
      </c>
      <c r="C424" s="41" t="s">
        <v>1094</v>
      </c>
      <c r="D424" s="75"/>
      <c r="E424" s="75">
        <v>109</v>
      </c>
      <c r="F424" s="66"/>
      <c r="G424" s="42"/>
      <c r="H424" s="52"/>
      <c r="I424" s="51">
        <f t="shared" si="88"/>
        <v>0</v>
      </c>
      <c r="J424" s="42"/>
      <c r="K424" s="52">
        <f t="shared" si="89"/>
        <v>109</v>
      </c>
      <c r="L424" s="51">
        <f t="shared" si="90"/>
        <v>1</v>
      </c>
    </row>
    <row r="425" spans="1:12" ht="12.75">
      <c r="A425" s="41" t="s">
        <v>189</v>
      </c>
      <c r="B425" s="41" t="s">
        <v>1095</v>
      </c>
      <c r="C425" s="41" t="s">
        <v>1096</v>
      </c>
      <c r="D425" s="75"/>
      <c r="E425" s="75">
        <v>109</v>
      </c>
      <c r="F425" s="66"/>
      <c r="G425" s="42"/>
      <c r="H425" s="52"/>
      <c r="I425" s="51">
        <f t="shared" si="88"/>
        <v>0</v>
      </c>
      <c r="J425" s="42"/>
      <c r="K425" s="52">
        <f t="shared" si="89"/>
        <v>109</v>
      </c>
      <c r="L425" s="51">
        <f t="shared" si="90"/>
        <v>1</v>
      </c>
    </row>
    <row r="426" spans="1:12" ht="12.75">
      <c r="A426" s="41" t="s">
        <v>189</v>
      </c>
      <c r="B426" s="41" t="s">
        <v>1097</v>
      </c>
      <c r="C426" s="41" t="s">
        <v>1098</v>
      </c>
      <c r="D426" s="75"/>
      <c r="E426" s="75">
        <v>109</v>
      </c>
      <c r="F426" s="66"/>
      <c r="G426" s="42"/>
      <c r="H426" s="52"/>
      <c r="I426" s="51">
        <f t="shared" si="88"/>
        <v>0</v>
      </c>
      <c r="J426" s="42"/>
      <c r="K426" s="52">
        <f t="shared" si="89"/>
        <v>109</v>
      </c>
      <c r="L426" s="51">
        <f t="shared" si="90"/>
        <v>1</v>
      </c>
    </row>
    <row r="427" spans="1:12" ht="12.75">
      <c r="A427" s="41" t="s">
        <v>189</v>
      </c>
      <c r="B427" s="41" t="s">
        <v>1099</v>
      </c>
      <c r="C427" s="41" t="s">
        <v>1100</v>
      </c>
      <c r="D427" s="75"/>
      <c r="E427" s="75">
        <v>109</v>
      </c>
      <c r="F427" s="66"/>
      <c r="G427" s="42"/>
      <c r="H427" s="52"/>
      <c r="I427" s="51">
        <f t="shared" si="88"/>
        <v>0</v>
      </c>
      <c r="J427" s="42"/>
      <c r="K427" s="52">
        <f t="shared" si="89"/>
        <v>109</v>
      </c>
      <c r="L427" s="51">
        <f t="shared" si="90"/>
        <v>1</v>
      </c>
    </row>
    <row r="428" spans="1:12" ht="12.75">
      <c r="A428" s="41" t="s">
        <v>189</v>
      </c>
      <c r="B428" s="41" t="s">
        <v>1101</v>
      </c>
      <c r="C428" s="41" t="s">
        <v>1102</v>
      </c>
      <c r="D428" s="75"/>
      <c r="E428" s="75">
        <v>109</v>
      </c>
      <c r="F428" s="66"/>
      <c r="G428" s="42"/>
      <c r="H428" s="52"/>
      <c r="I428" s="51">
        <f t="shared" si="88"/>
        <v>0</v>
      </c>
      <c r="J428" s="42"/>
      <c r="K428" s="52">
        <f t="shared" si="89"/>
        <v>109</v>
      </c>
      <c r="L428" s="51">
        <f t="shared" si="90"/>
        <v>1</v>
      </c>
    </row>
    <row r="429" spans="1:12" ht="12.75">
      <c r="A429" s="41" t="s">
        <v>189</v>
      </c>
      <c r="B429" s="41" t="s">
        <v>1103</v>
      </c>
      <c r="C429" s="41" t="s">
        <v>1104</v>
      </c>
      <c r="D429" s="75"/>
      <c r="E429" s="75">
        <v>109</v>
      </c>
      <c r="F429" s="66"/>
      <c r="G429" s="42"/>
      <c r="H429" s="52"/>
      <c r="I429" s="51">
        <f t="shared" si="88"/>
        <v>0</v>
      </c>
      <c r="J429" s="42"/>
      <c r="K429" s="52">
        <f t="shared" si="89"/>
        <v>109</v>
      </c>
      <c r="L429" s="51">
        <f t="shared" si="90"/>
        <v>1</v>
      </c>
    </row>
    <row r="430" spans="1:12" ht="12.75">
      <c r="A430" s="41" t="s">
        <v>189</v>
      </c>
      <c r="B430" s="41" t="s">
        <v>1105</v>
      </c>
      <c r="C430" s="41" t="s">
        <v>1106</v>
      </c>
      <c r="D430" s="75"/>
      <c r="E430" s="75">
        <v>109</v>
      </c>
      <c r="F430" s="66"/>
      <c r="G430" s="42"/>
      <c r="H430" s="52"/>
      <c r="I430" s="51">
        <f t="shared" si="88"/>
        <v>0</v>
      </c>
      <c r="J430" s="42"/>
      <c r="K430" s="52">
        <f t="shared" si="89"/>
        <v>109</v>
      </c>
      <c r="L430" s="51">
        <f t="shared" si="90"/>
        <v>1</v>
      </c>
    </row>
    <row r="431" spans="1:12" ht="12.75">
      <c r="A431" s="41" t="s">
        <v>189</v>
      </c>
      <c r="B431" s="41" t="s">
        <v>1107</v>
      </c>
      <c r="C431" s="41" t="s">
        <v>1108</v>
      </c>
      <c r="D431" s="75"/>
      <c r="E431" s="75">
        <v>109</v>
      </c>
      <c r="F431" s="66"/>
      <c r="G431" s="42"/>
      <c r="H431" s="52"/>
      <c r="I431" s="51">
        <f t="shared" si="88"/>
        <v>0</v>
      </c>
      <c r="J431" s="42"/>
      <c r="K431" s="52">
        <f t="shared" si="89"/>
        <v>109</v>
      </c>
      <c r="L431" s="51">
        <f t="shared" si="90"/>
        <v>1</v>
      </c>
    </row>
    <row r="432" spans="1:12" ht="12.75">
      <c r="A432" s="41" t="s">
        <v>189</v>
      </c>
      <c r="B432" s="41" t="s">
        <v>1109</v>
      </c>
      <c r="C432" s="41" t="s">
        <v>1110</v>
      </c>
      <c r="D432" s="75"/>
      <c r="E432" s="75">
        <v>109</v>
      </c>
      <c r="F432" s="66"/>
      <c r="G432" s="42"/>
      <c r="H432" s="52"/>
      <c r="I432" s="51">
        <f t="shared" si="88"/>
        <v>0</v>
      </c>
      <c r="J432" s="42"/>
      <c r="K432" s="52">
        <f t="shared" si="89"/>
        <v>109</v>
      </c>
      <c r="L432" s="51">
        <f t="shared" si="90"/>
        <v>1</v>
      </c>
    </row>
    <row r="433" spans="1:12" ht="12.75">
      <c r="A433" s="75" t="s">
        <v>189</v>
      </c>
      <c r="B433" s="75" t="s">
        <v>239</v>
      </c>
      <c r="C433" s="75" t="s">
        <v>240</v>
      </c>
      <c r="D433" s="75"/>
      <c r="E433" s="75">
        <v>109</v>
      </c>
      <c r="F433" s="66"/>
      <c r="G433" s="42" t="s">
        <v>516</v>
      </c>
      <c r="H433" s="52">
        <v>2</v>
      </c>
      <c r="I433" s="51">
        <f aca="true" t="shared" si="91" ref="I433:I458">H433/E433</f>
        <v>0.01834862385321101</v>
      </c>
      <c r="J433" s="42"/>
      <c r="K433" s="52">
        <f aca="true" t="shared" si="92" ref="K433:K458">E433-H433</f>
        <v>107</v>
      </c>
      <c r="L433" s="51">
        <f aca="true" t="shared" si="93" ref="L433:L458">K433/E433</f>
        <v>0.981651376146789</v>
      </c>
    </row>
    <row r="434" spans="1:12" ht="12.75">
      <c r="A434" s="41" t="s">
        <v>189</v>
      </c>
      <c r="B434" s="41" t="s">
        <v>1111</v>
      </c>
      <c r="C434" s="41" t="s">
        <v>1112</v>
      </c>
      <c r="D434" s="75"/>
      <c r="E434" s="75">
        <v>109</v>
      </c>
      <c r="F434" s="66"/>
      <c r="G434" s="42"/>
      <c r="H434" s="52"/>
      <c r="I434" s="51">
        <f t="shared" si="91"/>
        <v>0</v>
      </c>
      <c r="J434" s="42"/>
      <c r="K434" s="52">
        <f t="shared" si="92"/>
        <v>109</v>
      </c>
      <c r="L434" s="51">
        <f t="shared" si="93"/>
        <v>1</v>
      </c>
    </row>
    <row r="435" spans="1:12" ht="12.75">
      <c r="A435" s="41" t="s">
        <v>189</v>
      </c>
      <c r="B435" s="41" t="s">
        <v>1113</v>
      </c>
      <c r="C435" s="41" t="s">
        <v>1114</v>
      </c>
      <c r="D435" s="75"/>
      <c r="E435" s="75">
        <v>109</v>
      </c>
      <c r="F435" s="66"/>
      <c r="G435" s="42"/>
      <c r="H435" s="52"/>
      <c r="I435" s="51">
        <f t="shared" si="91"/>
        <v>0</v>
      </c>
      <c r="J435" s="42"/>
      <c r="K435" s="52">
        <f t="shared" si="92"/>
        <v>109</v>
      </c>
      <c r="L435" s="51">
        <f t="shared" si="93"/>
        <v>1</v>
      </c>
    </row>
    <row r="436" spans="1:12" ht="12.75">
      <c r="A436" s="41" t="s">
        <v>189</v>
      </c>
      <c r="B436" s="41" t="s">
        <v>1115</v>
      </c>
      <c r="C436" s="41" t="s">
        <v>1116</v>
      </c>
      <c r="D436" s="75"/>
      <c r="E436" s="75">
        <v>109</v>
      </c>
      <c r="F436" s="66"/>
      <c r="G436" s="42"/>
      <c r="H436" s="52"/>
      <c r="I436" s="51">
        <f t="shared" si="91"/>
        <v>0</v>
      </c>
      <c r="J436" s="42"/>
      <c r="K436" s="52">
        <f t="shared" si="92"/>
        <v>109</v>
      </c>
      <c r="L436" s="51">
        <f t="shared" si="93"/>
        <v>1</v>
      </c>
    </row>
    <row r="437" spans="1:12" ht="12.75">
      <c r="A437" s="75" t="s">
        <v>189</v>
      </c>
      <c r="B437" s="75" t="s">
        <v>245</v>
      </c>
      <c r="C437" s="75" t="s">
        <v>181</v>
      </c>
      <c r="D437" s="75"/>
      <c r="E437" s="75">
        <v>109</v>
      </c>
      <c r="F437" s="66"/>
      <c r="G437" s="42" t="s">
        <v>516</v>
      </c>
      <c r="H437" s="52">
        <v>6</v>
      </c>
      <c r="I437" s="51">
        <f t="shared" si="91"/>
        <v>0.05504587155963303</v>
      </c>
      <c r="J437" s="42"/>
      <c r="K437" s="52">
        <f t="shared" si="92"/>
        <v>103</v>
      </c>
      <c r="L437" s="51">
        <f t="shared" si="93"/>
        <v>0.944954128440367</v>
      </c>
    </row>
    <row r="438" spans="1:12" ht="12.75">
      <c r="A438" s="75" t="s">
        <v>189</v>
      </c>
      <c r="B438" s="75" t="s">
        <v>246</v>
      </c>
      <c r="C438" s="75" t="s">
        <v>247</v>
      </c>
      <c r="D438" s="75"/>
      <c r="E438" s="75">
        <v>109</v>
      </c>
      <c r="F438" s="66"/>
      <c r="G438" s="42" t="s">
        <v>516</v>
      </c>
      <c r="H438" s="52">
        <v>4</v>
      </c>
      <c r="I438" s="51">
        <f t="shared" si="91"/>
        <v>0.03669724770642202</v>
      </c>
      <c r="J438" s="42"/>
      <c r="K438" s="52">
        <f t="shared" si="92"/>
        <v>105</v>
      </c>
      <c r="L438" s="51">
        <f t="shared" si="93"/>
        <v>0.963302752293578</v>
      </c>
    </row>
    <row r="439" spans="1:12" ht="12.75">
      <c r="A439" s="75" t="s">
        <v>189</v>
      </c>
      <c r="B439" s="75" t="s">
        <v>248</v>
      </c>
      <c r="C439" s="75" t="s">
        <v>249</v>
      </c>
      <c r="D439" s="75"/>
      <c r="E439" s="75">
        <v>109</v>
      </c>
      <c r="F439" s="66"/>
      <c r="G439" s="42" t="s">
        <v>516</v>
      </c>
      <c r="H439" s="52">
        <v>2</v>
      </c>
      <c r="I439" s="51">
        <f t="shared" si="91"/>
        <v>0.01834862385321101</v>
      </c>
      <c r="J439" s="42"/>
      <c r="K439" s="52">
        <f t="shared" si="92"/>
        <v>107</v>
      </c>
      <c r="L439" s="51">
        <f t="shared" si="93"/>
        <v>0.981651376146789</v>
      </c>
    </row>
    <row r="440" spans="1:12" ht="12.75">
      <c r="A440" s="41" t="s">
        <v>189</v>
      </c>
      <c r="B440" s="41" t="s">
        <v>1117</v>
      </c>
      <c r="C440" s="41" t="s">
        <v>1118</v>
      </c>
      <c r="D440" s="75"/>
      <c r="E440" s="75">
        <v>109</v>
      </c>
      <c r="F440" s="66"/>
      <c r="G440" s="42"/>
      <c r="H440" s="52"/>
      <c r="I440" s="51">
        <f t="shared" si="91"/>
        <v>0</v>
      </c>
      <c r="J440" s="42"/>
      <c r="K440" s="52">
        <f t="shared" si="92"/>
        <v>109</v>
      </c>
      <c r="L440" s="51">
        <f t="shared" si="93"/>
        <v>1</v>
      </c>
    </row>
    <row r="441" spans="1:12" ht="12.75">
      <c r="A441" s="41" t="s">
        <v>189</v>
      </c>
      <c r="B441" s="41" t="s">
        <v>1119</v>
      </c>
      <c r="C441" s="41" t="s">
        <v>1120</v>
      </c>
      <c r="D441" s="75"/>
      <c r="E441" s="75">
        <v>109</v>
      </c>
      <c r="F441" s="66"/>
      <c r="G441" s="42"/>
      <c r="H441" s="52"/>
      <c r="I441" s="51">
        <f t="shared" si="91"/>
        <v>0</v>
      </c>
      <c r="J441" s="42"/>
      <c r="K441" s="52">
        <f t="shared" si="92"/>
        <v>109</v>
      </c>
      <c r="L441" s="51">
        <f t="shared" si="93"/>
        <v>1</v>
      </c>
    </row>
    <row r="442" spans="1:12" ht="12.75">
      <c r="A442" s="41" t="s">
        <v>189</v>
      </c>
      <c r="B442" s="41" t="s">
        <v>1121</v>
      </c>
      <c r="C442" s="41" t="s">
        <v>1122</v>
      </c>
      <c r="D442" s="75"/>
      <c r="E442" s="75">
        <v>109</v>
      </c>
      <c r="F442" s="66"/>
      <c r="G442" s="42"/>
      <c r="H442" s="52"/>
      <c r="I442" s="51">
        <f t="shared" si="91"/>
        <v>0</v>
      </c>
      <c r="J442" s="42"/>
      <c r="K442" s="52">
        <f t="shared" si="92"/>
        <v>109</v>
      </c>
      <c r="L442" s="51">
        <f t="shared" si="93"/>
        <v>1</v>
      </c>
    </row>
    <row r="443" spans="1:12" ht="12.75">
      <c r="A443" s="41" t="s">
        <v>189</v>
      </c>
      <c r="B443" s="41" t="s">
        <v>1123</v>
      </c>
      <c r="C443" s="41" t="s">
        <v>1124</v>
      </c>
      <c r="D443" s="75"/>
      <c r="E443" s="75">
        <v>109</v>
      </c>
      <c r="F443" s="66"/>
      <c r="G443" s="42"/>
      <c r="H443" s="52"/>
      <c r="I443" s="51">
        <f t="shared" si="91"/>
        <v>0</v>
      </c>
      <c r="J443" s="42"/>
      <c r="K443" s="52">
        <f t="shared" si="92"/>
        <v>109</v>
      </c>
      <c r="L443" s="51">
        <f t="shared" si="93"/>
        <v>1</v>
      </c>
    </row>
    <row r="444" spans="1:12" ht="12.75">
      <c r="A444" s="75" t="s">
        <v>189</v>
      </c>
      <c r="B444" s="75" t="s">
        <v>252</v>
      </c>
      <c r="C444" s="75" t="s">
        <v>253</v>
      </c>
      <c r="D444" s="75"/>
      <c r="E444" s="75">
        <v>109</v>
      </c>
      <c r="F444" s="66"/>
      <c r="G444" s="42" t="s">
        <v>516</v>
      </c>
      <c r="H444" s="52">
        <v>11</v>
      </c>
      <c r="I444" s="51">
        <f t="shared" si="91"/>
        <v>0.10091743119266056</v>
      </c>
      <c r="J444" s="42"/>
      <c r="K444" s="52">
        <f t="shared" si="92"/>
        <v>98</v>
      </c>
      <c r="L444" s="51">
        <f t="shared" si="93"/>
        <v>0.8990825688073395</v>
      </c>
    </row>
    <row r="445" spans="1:12" ht="12.75">
      <c r="A445" s="41" t="s">
        <v>189</v>
      </c>
      <c r="B445" s="41" t="s">
        <v>1125</v>
      </c>
      <c r="C445" s="41" t="s">
        <v>1126</v>
      </c>
      <c r="D445" s="75"/>
      <c r="E445" s="75">
        <v>109</v>
      </c>
      <c r="F445" s="66"/>
      <c r="G445" s="42"/>
      <c r="H445" s="52"/>
      <c r="I445" s="51">
        <f t="shared" si="91"/>
        <v>0</v>
      </c>
      <c r="J445" s="42"/>
      <c r="K445" s="52">
        <f t="shared" si="92"/>
        <v>109</v>
      </c>
      <c r="L445" s="51">
        <f t="shared" si="93"/>
        <v>1</v>
      </c>
    </row>
    <row r="446" spans="1:12" ht="12.75">
      <c r="A446" s="75" t="s">
        <v>189</v>
      </c>
      <c r="B446" s="75" t="s">
        <v>254</v>
      </c>
      <c r="C446" s="75" t="s">
        <v>255</v>
      </c>
      <c r="D446" s="75"/>
      <c r="E446" s="75">
        <v>109</v>
      </c>
      <c r="F446" s="66"/>
      <c r="G446" s="42" t="s">
        <v>516</v>
      </c>
      <c r="H446" s="52">
        <v>3</v>
      </c>
      <c r="I446" s="51">
        <f t="shared" si="91"/>
        <v>0.027522935779816515</v>
      </c>
      <c r="J446" s="42"/>
      <c r="K446" s="52">
        <f t="shared" si="92"/>
        <v>106</v>
      </c>
      <c r="L446" s="51">
        <f t="shared" si="93"/>
        <v>0.9724770642201835</v>
      </c>
    </row>
    <row r="447" spans="1:12" ht="12.75">
      <c r="A447" s="41" t="s">
        <v>189</v>
      </c>
      <c r="B447" s="41" t="s">
        <v>1127</v>
      </c>
      <c r="C447" s="41" t="s">
        <v>1128</v>
      </c>
      <c r="D447" s="75"/>
      <c r="E447" s="75">
        <v>109</v>
      </c>
      <c r="F447" s="66"/>
      <c r="G447" s="42"/>
      <c r="H447" s="52"/>
      <c r="I447" s="51">
        <f t="shared" si="91"/>
        <v>0</v>
      </c>
      <c r="J447" s="42"/>
      <c r="K447" s="52">
        <f t="shared" si="92"/>
        <v>109</v>
      </c>
      <c r="L447" s="51">
        <f t="shared" si="93"/>
        <v>1</v>
      </c>
    </row>
    <row r="448" spans="1:12" ht="12.75">
      <c r="A448" s="75" t="s">
        <v>189</v>
      </c>
      <c r="B448" s="75" t="s">
        <v>256</v>
      </c>
      <c r="C448" s="75" t="s">
        <v>257</v>
      </c>
      <c r="D448" s="75"/>
      <c r="E448" s="75">
        <v>109</v>
      </c>
      <c r="F448" s="66"/>
      <c r="G448" s="42" t="s">
        <v>516</v>
      </c>
      <c r="H448" s="52">
        <v>4</v>
      </c>
      <c r="I448" s="51">
        <f t="shared" si="91"/>
        <v>0.03669724770642202</v>
      </c>
      <c r="J448" s="42"/>
      <c r="K448" s="52">
        <f t="shared" si="92"/>
        <v>105</v>
      </c>
      <c r="L448" s="51">
        <f t="shared" si="93"/>
        <v>0.963302752293578</v>
      </c>
    </row>
    <row r="449" spans="1:12" ht="12.75">
      <c r="A449" s="41" t="s">
        <v>189</v>
      </c>
      <c r="B449" s="41" t="s">
        <v>1129</v>
      </c>
      <c r="C449" s="41" t="s">
        <v>1130</v>
      </c>
      <c r="D449" s="75"/>
      <c r="E449" s="75">
        <v>109</v>
      </c>
      <c r="F449" s="66"/>
      <c r="G449" s="42"/>
      <c r="H449" s="52"/>
      <c r="I449" s="51">
        <f t="shared" si="91"/>
        <v>0</v>
      </c>
      <c r="J449" s="42"/>
      <c r="K449" s="52">
        <f t="shared" si="92"/>
        <v>109</v>
      </c>
      <c r="L449" s="51">
        <f t="shared" si="93"/>
        <v>1</v>
      </c>
    </row>
    <row r="450" spans="1:12" ht="12.75">
      <c r="A450" s="75" t="s">
        <v>189</v>
      </c>
      <c r="B450" s="75" t="s">
        <v>258</v>
      </c>
      <c r="C450" s="75" t="s">
        <v>259</v>
      </c>
      <c r="D450" s="75"/>
      <c r="E450" s="75">
        <v>109</v>
      </c>
      <c r="F450" s="66"/>
      <c r="G450" s="42" t="s">
        <v>516</v>
      </c>
      <c r="H450" s="52">
        <v>22</v>
      </c>
      <c r="I450" s="51">
        <f t="shared" si="91"/>
        <v>0.2018348623853211</v>
      </c>
      <c r="J450" s="42"/>
      <c r="K450" s="52">
        <f t="shared" si="92"/>
        <v>87</v>
      </c>
      <c r="L450" s="51">
        <f t="shared" si="93"/>
        <v>0.7981651376146789</v>
      </c>
    </row>
    <row r="451" spans="1:12" ht="12.75">
      <c r="A451" s="75" t="s">
        <v>189</v>
      </c>
      <c r="B451" s="75" t="s">
        <v>260</v>
      </c>
      <c r="C451" s="75" t="s">
        <v>261</v>
      </c>
      <c r="D451" s="75"/>
      <c r="E451" s="75">
        <v>109</v>
      </c>
      <c r="F451" s="66"/>
      <c r="G451" s="42" t="s">
        <v>516</v>
      </c>
      <c r="H451" s="52">
        <v>1</v>
      </c>
      <c r="I451" s="51">
        <f t="shared" si="91"/>
        <v>0.009174311926605505</v>
      </c>
      <c r="J451" s="42"/>
      <c r="K451" s="52">
        <f t="shared" si="92"/>
        <v>108</v>
      </c>
      <c r="L451" s="51">
        <f t="shared" si="93"/>
        <v>0.9908256880733946</v>
      </c>
    </row>
    <row r="452" spans="1:12" ht="12.75">
      <c r="A452" s="41" t="s">
        <v>189</v>
      </c>
      <c r="B452" s="41" t="s">
        <v>1131</v>
      </c>
      <c r="C452" s="41" t="s">
        <v>1132</v>
      </c>
      <c r="D452" s="75"/>
      <c r="E452" s="75">
        <v>109</v>
      </c>
      <c r="F452" s="66"/>
      <c r="G452" s="42"/>
      <c r="H452" s="52"/>
      <c r="I452" s="51">
        <f t="shared" si="91"/>
        <v>0</v>
      </c>
      <c r="J452" s="42"/>
      <c r="K452" s="52">
        <f t="shared" si="92"/>
        <v>109</v>
      </c>
      <c r="L452" s="51">
        <f t="shared" si="93"/>
        <v>1</v>
      </c>
    </row>
    <row r="453" spans="1:12" ht="12.75">
      <c r="A453" s="75" t="s">
        <v>189</v>
      </c>
      <c r="B453" s="75" t="s">
        <v>262</v>
      </c>
      <c r="C453" s="75" t="s">
        <v>263</v>
      </c>
      <c r="D453" s="75"/>
      <c r="E453" s="75">
        <v>109</v>
      </c>
      <c r="F453" s="66"/>
      <c r="G453" s="42" t="s">
        <v>516</v>
      </c>
      <c r="H453" s="52">
        <v>31</v>
      </c>
      <c r="I453" s="51">
        <f t="shared" si="91"/>
        <v>0.28440366972477066</v>
      </c>
      <c r="J453" s="42"/>
      <c r="K453" s="52">
        <f t="shared" si="92"/>
        <v>78</v>
      </c>
      <c r="L453" s="51">
        <f t="shared" si="93"/>
        <v>0.7155963302752294</v>
      </c>
    </row>
    <row r="454" spans="1:12" ht="12.75">
      <c r="A454" s="75" t="s">
        <v>189</v>
      </c>
      <c r="B454" s="75" t="s">
        <v>264</v>
      </c>
      <c r="C454" s="75" t="s">
        <v>265</v>
      </c>
      <c r="D454" s="75"/>
      <c r="E454" s="75">
        <v>109</v>
      </c>
      <c r="F454" s="66"/>
      <c r="G454" s="42" t="s">
        <v>516</v>
      </c>
      <c r="H454" s="52">
        <v>1</v>
      </c>
      <c r="I454" s="51">
        <f t="shared" si="91"/>
        <v>0.009174311926605505</v>
      </c>
      <c r="J454" s="42"/>
      <c r="K454" s="52">
        <f t="shared" si="92"/>
        <v>108</v>
      </c>
      <c r="L454" s="51">
        <f t="shared" si="93"/>
        <v>0.9908256880733946</v>
      </c>
    </row>
    <row r="455" spans="1:12" ht="12.75">
      <c r="A455" s="41" t="s">
        <v>189</v>
      </c>
      <c r="B455" s="41" t="s">
        <v>1133</v>
      </c>
      <c r="C455" s="41" t="s">
        <v>1134</v>
      </c>
      <c r="D455" s="75"/>
      <c r="E455" s="75">
        <v>109</v>
      </c>
      <c r="F455" s="66"/>
      <c r="G455" s="42"/>
      <c r="H455" s="52"/>
      <c r="I455" s="51">
        <f t="shared" si="91"/>
        <v>0</v>
      </c>
      <c r="J455" s="42"/>
      <c r="K455" s="52">
        <f t="shared" si="92"/>
        <v>109</v>
      </c>
      <c r="L455" s="51">
        <f t="shared" si="93"/>
        <v>1</v>
      </c>
    </row>
    <row r="456" spans="1:12" ht="12.75">
      <c r="A456" s="41" t="s">
        <v>189</v>
      </c>
      <c r="B456" s="41" t="s">
        <v>1135</v>
      </c>
      <c r="C456" s="41" t="s">
        <v>1136</v>
      </c>
      <c r="D456" s="75"/>
      <c r="E456" s="75">
        <v>109</v>
      </c>
      <c r="F456" s="66"/>
      <c r="G456" s="42"/>
      <c r="H456" s="52"/>
      <c r="I456" s="51">
        <f t="shared" si="91"/>
        <v>0</v>
      </c>
      <c r="J456" s="42"/>
      <c r="K456" s="52">
        <f t="shared" si="92"/>
        <v>109</v>
      </c>
      <c r="L456" s="51">
        <f t="shared" si="93"/>
        <v>1</v>
      </c>
    </row>
    <row r="457" spans="1:12" ht="12.75">
      <c r="A457" s="108" t="s">
        <v>189</v>
      </c>
      <c r="B457" s="108" t="s">
        <v>268</v>
      </c>
      <c r="C457" s="108" t="s">
        <v>269</v>
      </c>
      <c r="D457" s="108"/>
      <c r="E457" s="108">
        <v>109</v>
      </c>
      <c r="F457" s="113"/>
      <c r="G457" s="114" t="s">
        <v>516</v>
      </c>
      <c r="H457" s="115">
        <v>3</v>
      </c>
      <c r="I457" s="116">
        <f t="shared" si="91"/>
        <v>0.027522935779816515</v>
      </c>
      <c r="J457" s="114"/>
      <c r="K457" s="115">
        <f t="shared" si="92"/>
        <v>106</v>
      </c>
      <c r="L457" s="116">
        <f t="shared" si="93"/>
        <v>0.9724770642201835</v>
      </c>
    </row>
    <row r="458" spans="1:12" ht="12.75">
      <c r="A458" s="41"/>
      <c r="B458" s="41">
        <f>COUNTA(B370:B457)</f>
        <v>88</v>
      </c>
      <c r="C458" s="41"/>
      <c r="D458" s="66"/>
      <c r="E458" s="92">
        <f>SUM(E370:E457)</f>
        <v>9592</v>
      </c>
      <c r="F458" s="94"/>
      <c r="G458" s="63">
        <f>COUNTA(G370:G457)</f>
        <v>37</v>
      </c>
      <c r="H458" s="92">
        <f>SUM(H370:H457)</f>
        <v>317</v>
      </c>
      <c r="I458" s="36">
        <f t="shared" si="91"/>
        <v>0.03304837364470392</v>
      </c>
      <c r="J458" s="95"/>
      <c r="K458" s="46">
        <f t="shared" si="92"/>
        <v>9275</v>
      </c>
      <c r="L458" s="36">
        <f t="shared" si="93"/>
        <v>0.9669516263552961</v>
      </c>
    </row>
    <row r="459" spans="1:12" ht="12.75">
      <c r="A459" s="41"/>
      <c r="B459" s="41"/>
      <c r="C459" s="41"/>
      <c r="D459" s="66"/>
      <c r="E459" s="93"/>
      <c r="F459" s="66"/>
      <c r="G459" s="96"/>
      <c r="H459" s="96"/>
      <c r="I459" s="96"/>
      <c r="J459" s="96"/>
      <c r="K459" s="96"/>
      <c r="L459" s="96"/>
    </row>
    <row r="460" spans="1:12" ht="12.75">
      <c r="A460" s="75" t="s">
        <v>272</v>
      </c>
      <c r="B460" s="75" t="s">
        <v>273</v>
      </c>
      <c r="C460" s="75" t="s">
        <v>274</v>
      </c>
      <c r="D460" s="75"/>
      <c r="E460" s="75">
        <v>109</v>
      </c>
      <c r="F460" s="66"/>
      <c r="G460" s="42" t="s">
        <v>516</v>
      </c>
      <c r="H460" s="52">
        <v>4</v>
      </c>
      <c r="I460" s="51">
        <f>H460/E460</f>
        <v>0.03669724770642202</v>
      </c>
      <c r="J460" s="42"/>
      <c r="K460" s="52">
        <f>E460-H460</f>
        <v>105</v>
      </c>
      <c r="L460" s="51">
        <f>K460/E460</f>
        <v>0.963302752293578</v>
      </c>
    </row>
    <row r="461" spans="1:12" ht="12.75">
      <c r="A461" s="75" t="s">
        <v>272</v>
      </c>
      <c r="B461" s="75" t="s">
        <v>275</v>
      </c>
      <c r="C461" s="75" t="s">
        <v>276</v>
      </c>
      <c r="D461" s="75"/>
      <c r="E461" s="75">
        <v>109</v>
      </c>
      <c r="F461" s="66"/>
      <c r="G461" s="42" t="s">
        <v>516</v>
      </c>
      <c r="H461" s="52">
        <v>2</v>
      </c>
      <c r="I461" s="51">
        <f>H461/E461</f>
        <v>0.01834862385321101</v>
      </c>
      <c r="J461" s="42"/>
      <c r="K461" s="52">
        <f>E461-H461</f>
        <v>107</v>
      </c>
      <c r="L461" s="51">
        <f>K461/E461</f>
        <v>0.981651376146789</v>
      </c>
    </row>
    <row r="462" spans="1:12" ht="12.75">
      <c r="A462" s="75" t="s">
        <v>272</v>
      </c>
      <c r="B462" s="75" t="s">
        <v>277</v>
      </c>
      <c r="C462" s="75" t="s">
        <v>278</v>
      </c>
      <c r="D462" s="75"/>
      <c r="E462" s="75">
        <v>109</v>
      </c>
      <c r="F462" s="66"/>
      <c r="G462" s="42" t="s">
        <v>516</v>
      </c>
      <c r="H462" s="52">
        <v>3</v>
      </c>
      <c r="I462" s="51">
        <f>H462/E462</f>
        <v>0.027522935779816515</v>
      </c>
      <c r="J462" s="42"/>
      <c r="K462" s="52">
        <f>E462-H462</f>
        <v>106</v>
      </c>
      <c r="L462" s="51">
        <f>K462/E462</f>
        <v>0.9724770642201835</v>
      </c>
    </row>
    <row r="463" spans="1:12" ht="12.75">
      <c r="A463" s="41" t="s">
        <v>272</v>
      </c>
      <c r="B463" s="41" t="s">
        <v>1137</v>
      </c>
      <c r="C463" s="41" t="s">
        <v>1138</v>
      </c>
      <c r="D463" s="75"/>
      <c r="E463" s="75">
        <v>109</v>
      </c>
      <c r="F463" s="66"/>
      <c r="G463" s="42"/>
      <c r="H463" s="52"/>
      <c r="I463" s="51">
        <f>H463/E463</f>
        <v>0</v>
      </c>
      <c r="J463" s="42"/>
      <c r="K463" s="52">
        <f>E463-H463</f>
        <v>109</v>
      </c>
      <c r="L463" s="51">
        <f>K463/E463</f>
        <v>1</v>
      </c>
    </row>
    <row r="464" spans="1:12" ht="12.75">
      <c r="A464" s="75" t="s">
        <v>272</v>
      </c>
      <c r="B464" s="75" t="s">
        <v>279</v>
      </c>
      <c r="C464" s="75" t="s">
        <v>280</v>
      </c>
      <c r="D464" s="75"/>
      <c r="E464" s="75">
        <v>109</v>
      </c>
      <c r="F464" s="66"/>
      <c r="G464" s="42" t="s">
        <v>516</v>
      </c>
      <c r="H464" s="52">
        <v>7</v>
      </c>
      <c r="I464" s="51">
        <f aca="true" t="shared" si="94" ref="I464:I475">H464/E464</f>
        <v>0.06422018348623854</v>
      </c>
      <c r="J464" s="42"/>
      <c r="K464" s="52">
        <f aca="true" t="shared" si="95" ref="K464:K475">E464-H464</f>
        <v>102</v>
      </c>
      <c r="L464" s="51">
        <f aca="true" t="shared" si="96" ref="L464:L475">K464/E464</f>
        <v>0.9357798165137615</v>
      </c>
    </row>
    <row r="465" spans="1:12" ht="12.75">
      <c r="A465" s="75" t="s">
        <v>272</v>
      </c>
      <c r="B465" s="75" t="s">
        <v>281</v>
      </c>
      <c r="C465" s="75" t="s">
        <v>282</v>
      </c>
      <c r="D465" s="75"/>
      <c r="E465" s="75">
        <v>109</v>
      </c>
      <c r="F465" s="66"/>
      <c r="G465" s="42" t="s">
        <v>516</v>
      </c>
      <c r="H465" s="52">
        <v>4</v>
      </c>
      <c r="I465" s="51">
        <f t="shared" si="94"/>
        <v>0.03669724770642202</v>
      </c>
      <c r="J465" s="42"/>
      <c r="K465" s="52">
        <f t="shared" si="95"/>
        <v>105</v>
      </c>
      <c r="L465" s="51">
        <f t="shared" si="96"/>
        <v>0.963302752293578</v>
      </c>
    </row>
    <row r="466" spans="1:12" ht="12.75">
      <c r="A466" s="75" t="s">
        <v>272</v>
      </c>
      <c r="B466" s="75" t="s">
        <v>283</v>
      </c>
      <c r="C466" s="75" t="s">
        <v>284</v>
      </c>
      <c r="D466" s="75"/>
      <c r="E466" s="75">
        <v>109</v>
      </c>
      <c r="F466" s="66"/>
      <c r="G466" s="42" t="s">
        <v>516</v>
      </c>
      <c r="H466" s="52">
        <v>3</v>
      </c>
      <c r="I466" s="51">
        <f t="shared" si="94"/>
        <v>0.027522935779816515</v>
      </c>
      <c r="J466" s="42"/>
      <c r="K466" s="52">
        <f t="shared" si="95"/>
        <v>106</v>
      </c>
      <c r="L466" s="51">
        <f t="shared" si="96"/>
        <v>0.9724770642201835</v>
      </c>
    </row>
    <row r="467" spans="1:12" ht="12.75">
      <c r="A467" s="75" t="s">
        <v>272</v>
      </c>
      <c r="B467" s="75" t="s">
        <v>285</v>
      </c>
      <c r="C467" s="75" t="s">
        <v>286</v>
      </c>
      <c r="D467" s="75"/>
      <c r="E467" s="75">
        <v>109</v>
      </c>
      <c r="F467" s="66"/>
      <c r="G467" s="42" t="s">
        <v>516</v>
      </c>
      <c r="H467" s="52">
        <v>3</v>
      </c>
      <c r="I467" s="51">
        <f t="shared" si="94"/>
        <v>0.027522935779816515</v>
      </c>
      <c r="J467" s="42"/>
      <c r="K467" s="52">
        <f t="shared" si="95"/>
        <v>106</v>
      </c>
      <c r="L467" s="51">
        <f t="shared" si="96"/>
        <v>0.9724770642201835</v>
      </c>
    </row>
    <row r="468" spans="1:12" ht="12.75">
      <c r="A468" s="75" t="s">
        <v>272</v>
      </c>
      <c r="B468" s="75" t="s">
        <v>287</v>
      </c>
      <c r="C468" s="75" t="s">
        <v>288</v>
      </c>
      <c r="D468" s="75"/>
      <c r="E468" s="75">
        <v>109</v>
      </c>
      <c r="F468" s="66"/>
      <c r="G468" s="42" t="s">
        <v>516</v>
      </c>
      <c r="H468" s="52">
        <v>3</v>
      </c>
      <c r="I468" s="51">
        <f t="shared" si="94"/>
        <v>0.027522935779816515</v>
      </c>
      <c r="J468" s="42"/>
      <c r="K468" s="52">
        <f t="shared" si="95"/>
        <v>106</v>
      </c>
      <c r="L468" s="51">
        <f t="shared" si="96"/>
        <v>0.9724770642201835</v>
      </c>
    </row>
    <row r="469" spans="1:12" ht="12.75">
      <c r="A469" s="75" t="s">
        <v>272</v>
      </c>
      <c r="B469" s="75" t="s">
        <v>289</v>
      </c>
      <c r="C469" s="75" t="s">
        <v>290</v>
      </c>
      <c r="D469" s="75"/>
      <c r="E469" s="75">
        <v>109</v>
      </c>
      <c r="F469" s="66"/>
      <c r="G469" s="42" t="s">
        <v>516</v>
      </c>
      <c r="H469" s="52">
        <v>3</v>
      </c>
      <c r="I469" s="51">
        <f t="shared" si="94"/>
        <v>0.027522935779816515</v>
      </c>
      <c r="J469" s="42"/>
      <c r="K469" s="52">
        <f t="shared" si="95"/>
        <v>106</v>
      </c>
      <c r="L469" s="51">
        <f t="shared" si="96"/>
        <v>0.9724770642201835</v>
      </c>
    </row>
    <row r="470" spans="1:12" ht="12.75">
      <c r="A470" s="75" t="s">
        <v>272</v>
      </c>
      <c r="B470" s="75" t="s">
        <v>291</v>
      </c>
      <c r="C470" s="75" t="s">
        <v>292</v>
      </c>
      <c r="D470" s="75"/>
      <c r="E470" s="75">
        <v>109</v>
      </c>
      <c r="F470" s="66"/>
      <c r="G470" s="42" t="s">
        <v>516</v>
      </c>
      <c r="H470" s="52">
        <v>3</v>
      </c>
      <c r="I470" s="51">
        <f t="shared" si="94"/>
        <v>0.027522935779816515</v>
      </c>
      <c r="J470" s="42"/>
      <c r="K470" s="52">
        <f t="shared" si="95"/>
        <v>106</v>
      </c>
      <c r="L470" s="51">
        <f t="shared" si="96"/>
        <v>0.9724770642201835</v>
      </c>
    </row>
    <row r="471" spans="1:12" ht="12.75">
      <c r="A471" s="75" t="s">
        <v>272</v>
      </c>
      <c r="B471" s="75" t="s">
        <v>293</v>
      </c>
      <c r="C471" s="75" t="s">
        <v>294</v>
      </c>
      <c r="D471" s="75"/>
      <c r="E471" s="75">
        <v>109</v>
      </c>
      <c r="F471" s="66"/>
      <c r="G471" s="42" t="s">
        <v>516</v>
      </c>
      <c r="H471" s="52">
        <v>3</v>
      </c>
      <c r="I471" s="51">
        <f t="shared" si="94"/>
        <v>0.027522935779816515</v>
      </c>
      <c r="J471" s="42"/>
      <c r="K471" s="52">
        <f t="shared" si="95"/>
        <v>106</v>
      </c>
      <c r="L471" s="51">
        <f t="shared" si="96"/>
        <v>0.9724770642201835</v>
      </c>
    </row>
    <row r="472" spans="1:12" ht="12.75">
      <c r="A472" s="75" t="s">
        <v>272</v>
      </c>
      <c r="B472" s="75" t="s">
        <v>548</v>
      </c>
      <c r="C472" s="75" t="s">
        <v>295</v>
      </c>
      <c r="D472" s="75"/>
      <c r="E472" s="75">
        <v>109</v>
      </c>
      <c r="F472" s="66"/>
      <c r="G472" s="42" t="s">
        <v>516</v>
      </c>
      <c r="H472" s="52">
        <v>4</v>
      </c>
      <c r="I472" s="51">
        <f t="shared" si="94"/>
        <v>0.03669724770642202</v>
      </c>
      <c r="J472" s="42"/>
      <c r="K472" s="52">
        <f t="shared" si="95"/>
        <v>105</v>
      </c>
      <c r="L472" s="51">
        <f t="shared" si="96"/>
        <v>0.963302752293578</v>
      </c>
    </row>
    <row r="473" spans="1:12" ht="12.75">
      <c r="A473" s="75" t="s">
        <v>272</v>
      </c>
      <c r="B473" s="75" t="s">
        <v>296</v>
      </c>
      <c r="C473" s="75" t="s">
        <v>297</v>
      </c>
      <c r="D473" s="75"/>
      <c r="E473" s="75">
        <v>109</v>
      </c>
      <c r="F473" s="66"/>
      <c r="G473" s="42" t="s">
        <v>516</v>
      </c>
      <c r="H473" s="52">
        <v>11</v>
      </c>
      <c r="I473" s="51">
        <f t="shared" si="94"/>
        <v>0.10091743119266056</v>
      </c>
      <c r="J473" s="42"/>
      <c r="K473" s="52">
        <f t="shared" si="95"/>
        <v>98</v>
      </c>
      <c r="L473" s="51">
        <f t="shared" si="96"/>
        <v>0.8990825688073395</v>
      </c>
    </row>
    <row r="474" spans="1:12" ht="12.75">
      <c r="A474" s="107" t="s">
        <v>272</v>
      </c>
      <c r="B474" s="107" t="s">
        <v>298</v>
      </c>
      <c r="C474" s="107" t="s">
        <v>299</v>
      </c>
      <c r="D474" s="105"/>
      <c r="E474" s="78">
        <v>109</v>
      </c>
      <c r="F474" s="101"/>
      <c r="G474" s="45" t="s">
        <v>516</v>
      </c>
      <c r="H474" s="54">
        <v>12</v>
      </c>
      <c r="I474" s="53">
        <f t="shared" si="94"/>
        <v>0.11009174311926606</v>
      </c>
      <c r="J474" s="45"/>
      <c r="K474" s="54">
        <f t="shared" si="95"/>
        <v>97</v>
      </c>
      <c r="L474" s="53">
        <f t="shared" si="96"/>
        <v>0.8899082568807339</v>
      </c>
    </row>
    <row r="475" spans="1:12" ht="12.75">
      <c r="A475" s="41"/>
      <c r="B475" s="41">
        <f>COUNTA(B460:B474)</f>
        <v>15</v>
      </c>
      <c r="C475" s="41"/>
      <c r="D475" s="66"/>
      <c r="E475" s="92">
        <f>SUM(E460:E474)</f>
        <v>1635</v>
      </c>
      <c r="F475" s="94"/>
      <c r="G475" s="63">
        <f>COUNTA(G460:G474)</f>
        <v>14</v>
      </c>
      <c r="H475" s="63">
        <f>SUM(H460:H474)</f>
        <v>65</v>
      </c>
      <c r="I475" s="36">
        <f t="shared" si="94"/>
        <v>0.039755351681957186</v>
      </c>
      <c r="J475" s="95"/>
      <c r="K475" s="46">
        <f t="shared" si="95"/>
        <v>1570</v>
      </c>
      <c r="L475" s="36">
        <f t="shared" si="96"/>
        <v>0.9602446483180428</v>
      </c>
    </row>
    <row r="476" spans="1:12" ht="12.75">
      <c r="A476" s="42"/>
      <c r="B476" s="42"/>
      <c r="C476" s="42"/>
      <c r="D476" s="66"/>
      <c r="E476" s="97"/>
      <c r="F476" s="66"/>
      <c r="G476" s="96"/>
      <c r="H476" s="96"/>
      <c r="I476" s="96"/>
      <c r="J476" s="96"/>
      <c r="K476" s="96"/>
      <c r="L476" s="96"/>
    </row>
    <row r="477" spans="1:12" ht="12.75">
      <c r="A477" s="75" t="s">
        <v>300</v>
      </c>
      <c r="B477" s="75" t="s">
        <v>301</v>
      </c>
      <c r="C477" s="75" t="s">
        <v>302</v>
      </c>
      <c r="D477" s="75"/>
      <c r="E477" s="75">
        <v>109</v>
      </c>
      <c r="F477" s="66"/>
      <c r="G477" s="42" t="s">
        <v>516</v>
      </c>
      <c r="H477" s="52">
        <v>3</v>
      </c>
      <c r="I477" s="51">
        <f aca="true" t="shared" si="97" ref="I477:I485">H477/E477</f>
        <v>0.027522935779816515</v>
      </c>
      <c r="J477" s="42"/>
      <c r="K477" s="52">
        <f aca="true" t="shared" si="98" ref="K477:K485">E477-H477</f>
        <v>106</v>
      </c>
      <c r="L477" s="51">
        <f aca="true" t="shared" si="99" ref="L477:L485">K477/E477</f>
        <v>0.9724770642201835</v>
      </c>
    </row>
    <row r="478" spans="1:12" ht="12.75">
      <c r="A478" s="75" t="s">
        <v>300</v>
      </c>
      <c r="B478" s="75" t="s">
        <v>303</v>
      </c>
      <c r="C478" s="75" t="s">
        <v>304</v>
      </c>
      <c r="D478" s="75"/>
      <c r="E478" s="75">
        <v>109</v>
      </c>
      <c r="F478" s="66"/>
      <c r="G478" s="42" t="s">
        <v>516</v>
      </c>
      <c r="H478" s="52">
        <v>2</v>
      </c>
      <c r="I478" s="51">
        <f t="shared" si="97"/>
        <v>0.01834862385321101</v>
      </c>
      <c r="J478" s="42"/>
      <c r="K478" s="52">
        <f t="shared" si="98"/>
        <v>107</v>
      </c>
      <c r="L478" s="51">
        <f t="shared" si="99"/>
        <v>0.981651376146789</v>
      </c>
    </row>
    <row r="479" spans="1:12" ht="12.75">
      <c r="A479" s="75" t="s">
        <v>300</v>
      </c>
      <c r="B479" s="75" t="s">
        <v>305</v>
      </c>
      <c r="C479" s="75" t="s">
        <v>193</v>
      </c>
      <c r="D479" s="75"/>
      <c r="E479" s="75">
        <v>109</v>
      </c>
      <c r="F479" s="66"/>
      <c r="G479" s="42" t="s">
        <v>516</v>
      </c>
      <c r="H479" s="52">
        <v>5</v>
      </c>
      <c r="I479" s="51">
        <f t="shared" si="97"/>
        <v>0.045871559633027525</v>
      </c>
      <c r="J479" s="42"/>
      <c r="K479" s="52">
        <f t="shared" si="98"/>
        <v>104</v>
      </c>
      <c r="L479" s="51">
        <f t="shared" si="99"/>
        <v>0.9541284403669725</v>
      </c>
    </row>
    <row r="480" spans="1:12" ht="12.75">
      <c r="A480" s="75" t="s">
        <v>300</v>
      </c>
      <c r="B480" s="75" t="s">
        <v>306</v>
      </c>
      <c r="C480" s="75" t="s">
        <v>307</v>
      </c>
      <c r="D480" s="75"/>
      <c r="E480" s="75">
        <v>109</v>
      </c>
      <c r="F480" s="66"/>
      <c r="G480" s="42" t="s">
        <v>516</v>
      </c>
      <c r="H480" s="93">
        <v>2</v>
      </c>
      <c r="I480" s="51">
        <f t="shared" si="97"/>
        <v>0.01834862385321101</v>
      </c>
      <c r="J480" s="42"/>
      <c r="K480" s="52">
        <f t="shared" si="98"/>
        <v>107</v>
      </c>
      <c r="L480" s="51">
        <f t="shared" si="99"/>
        <v>0.981651376146789</v>
      </c>
    </row>
    <row r="481" spans="1:12" ht="12.75">
      <c r="A481" s="75" t="s">
        <v>300</v>
      </c>
      <c r="B481" s="75" t="s">
        <v>308</v>
      </c>
      <c r="C481" s="75" t="s">
        <v>309</v>
      </c>
      <c r="D481" s="75"/>
      <c r="E481" s="75">
        <v>109</v>
      </c>
      <c r="F481" s="66"/>
      <c r="G481" s="42" t="s">
        <v>516</v>
      </c>
      <c r="H481" s="93">
        <v>10</v>
      </c>
      <c r="I481" s="51">
        <f t="shared" si="97"/>
        <v>0.09174311926605505</v>
      </c>
      <c r="J481" s="42"/>
      <c r="K481" s="52">
        <f t="shared" si="98"/>
        <v>99</v>
      </c>
      <c r="L481" s="51">
        <f t="shared" si="99"/>
        <v>0.908256880733945</v>
      </c>
    </row>
    <row r="482" spans="1:12" ht="12.75">
      <c r="A482" s="75" t="s">
        <v>300</v>
      </c>
      <c r="B482" s="75" t="s">
        <v>310</v>
      </c>
      <c r="C482" s="75" t="s">
        <v>311</v>
      </c>
      <c r="D482" s="75"/>
      <c r="E482" s="75">
        <v>109</v>
      </c>
      <c r="F482" s="66"/>
      <c r="G482" s="42" t="s">
        <v>516</v>
      </c>
      <c r="H482" s="93">
        <v>8</v>
      </c>
      <c r="I482" s="51">
        <f t="shared" si="97"/>
        <v>0.07339449541284404</v>
      </c>
      <c r="J482" s="42"/>
      <c r="K482" s="52">
        <f t="shared" si="98"/>
        <v>101</v>
      </c>
      <c r="L482" s="51">
        <f t="shared" si="99"/>
        <v>0.926605504587156</v>
      </c>
    </row>
    <row r="483" spans="1:12" ht="12.75">
      <c r="A483" s="75" t="s">
        <v>300</v>
      </c>
      <c r="B483" s="75" t="s">
        <v>312</v>
      </c>
      <c r="C483" s="75" t="s">
        <v>313</v>
      </c>
      <c r="D483" s="75"/>
      <c r="E483" s="75">
        <v>109</v>
      </c>
      <c r="F483" s="66"/>
      <c r="G483" s="42" t="s">
        <v>516</v>
      </c>
      <c r="H483" s="93">
        <v>1</v>
      </c>
      <c r="I483" s="51">
        <f t="shared" si="97"/>
        <v>0.009174311926605505</v>
      </c>
      <c r="J483" s="42"/>
      <c r="K483" s="52">
        <f t="shared" si="98"/>
        <v>108</v>
      </c>
      <c r="L483" s="51">
        <f t="shared" si="99"/>
        <v>0.9908256880733946</v>
      </c>
    </row>
    <row r="484" spans="1:12" ht="12.75">
      <c r="A484" s="41" t="s">
        <v>300</v>
      </c>
      <c r="B484" s="41" t="s">
        <v>1139</v>
      </c>
      <c r="C484" s="41" t="s">
        <v>1140</v>
      </c>
      <c r="D484" s="75"/>
      <c r="E484" s="75">
        <v>109</v>
      </c>
      <c r="F484" s="66"/>
      <c r="G484" s="42"/>
      <c r="H484" s="52"/>
      <c r="I484" s="51">
        <f t="shared" si="97"/>
        <v>0</v>
      </c>
      <c r="J484" s="42"/>
      <c r="K484" s="52">
        <f t="shared" si="98"/>
        <v>109</v>
      </c>
      <c r="L484" s="51">
        <f t="shared" si="99"/>
        <v>1</v>
      </c>
    </row>
    <row r="485" spans="1:12" ht="12.75">
      <c r="A485" s="41" t="s">
        <v>300</v>
      </c>
      <c r="B485" s="41" t="s">
        <v>1141</v>
      </c>
      <c r="C485" s="41" t="s">
        <v>1142</v>
      </c>
      <c r="D485" s="75"/>
      <c r="E485" s="75">
        <v>109</v>
      </c>
      <c r="F485" s="66"/>
      <c r="G485" s="42"/>
      <c r="H485" s="52"/>
      <c r="I485" s="51">
        <f t="shared" si="97"/>
        <v>0</v>
      </c>
      <c r="J485" s="42"/>
      <c r="K485" s="52">
        <f t="shared" si="98"/>
        <v>109</v>
      </c>
      <c r="L485" s="51">
        <f t="shared" si="99"/>
        <v>1</v>
      </c>
    </row>
    <row r="486" spans="1:12" ht="12.75">
      <c r="A486" s="75" t="s">
        <v>300</v>
      </c>
      <c r="B486" s="75" t="s">
        <v>314</v>
      </c>
      <c r="C486" s="75" t="s">
        <v>315</v>
      </c>
      <c r="D486" s="75"/>
      <c r="E486" s="75">
        <v>109</v>
      </c>
      <c r="F486" s="66"/>
      <c r="G486" s="42" t="s">
        <v>516</v>
      </c>
      <c r="H486" s="52">
        <v>2</v>
      </c>
      <c r="I486" s="51">
        <f aca="true" t="shared" si="100" ref="I486:I496">H486/E486</f>
        <v>0.01834862385321101</v>
      </c>
      <c r="J486" s="42"/>
      <c r="K486" s="52">
        <f aca="true" t="shared" si="101" ref="K486:K496">E486-H486</f>
        <v>107</v>
      </c>
      <c r="L486" s="51">
        <f aca="true" t="shared" si="102" ref="L486:L496">K486/E486</f>
        <v>0.981651376146789</v>
      </c>
    </row>
    <row r="487" spans="1:12" ht="12.75">
      <c r="A487" s="75" t="s">
        <v>300</v>
      </c>
      <c r="B487" s="75" t="s">
        <v>317</v>
      </c>
      <c r="C487" s="75" t="s">
        <v>318</v>
      </c>
      <c r="D487" s="75"/>
      <c r="E487" s="75">
        <v>109</v>
      </c>
      <c r="F487" s="66"/>
      <c r="G487" s="42" t="s">
        <v>516</v>
      </c>
      <c r="H487" s="93">
        <v>1</v>
      </c>
      <c r="I487" s="51">
        <f t="shared" si="100"/>
        <v>0.009174311926605505</v>
      </c>
      <c r="J487" s="42"/>
      <c r="K487" s="52">
        <f t="shared" si="101"/>
        <v>108</v>
      </c>
      <c r="L487" s="51">
        <f t="shared" si="102"/>
        <v>0.9908256880733946</v>
      </c>
    </row>
    <row r="488" spans="1:12" ht="12.75">
      <c r="A488" s="75" t="s">
        <v>300</v>
      </c>
      <c r="B488" s="75" t="s">
        <v>319</v>
      </c>
      <c r="C488" s="75" t="s">
        <v>320</v>
      </c>
      <c r="D488" s="75"/>
      <c r="E488" s="75">
        <v>109</v>
      </c>
      <c r="F488" s="66"/>
      <c r="G488" s="42" t="s">
        <v>516</v>
      </c>
      <c r="H488" s="52">
        <v>2</v>
      </c>
      <c r="I488" s="51">
        <f t="shared" si="100"/>
        <v>0.01834862385321101</v>
      </c>
      <c r="J488" s="42"/>
      <c r="K488" s="52">
        <f t="shared" si="101"/>
        <v>107</v>
      </c>
      <c r="L488" s="51">
        <f t="shared" si="102"/>
        <v>0.981651376146789</v>
      </c>
    </row>
    <row r="489" spans="1:12" ht="12.75">
      <c r="A489" s="75" t="s">
        <v>300</v>
      </c>
      <c r="B489" s="75" t="s">
        <v>321</v>
      </c>
      <c r="C489" s="75" t="s">
        <v>322</v>
      </c>
      <c r="D489" s="75"/>
      <c r="E489" s="75">
        <v>109</v>
      </c>
      <c r="F489" s="66"/>
      <c r="G489" s="42" t="s">
        <v>516</v>
      </c>
      <c r="H489" s="93">
        <v>7</v>
      </c>
      <c r="I489" s="51">
        <f t="shared" si="100"/>
        <v>0.06422018348623854</v>
      </c>
      <c r="J489" s="42"/>
      <c r="K489" s="52">
        <f t="shared" si="101"/>
        <v>102</v>
      </c>
      <c r="L489" s="51">
        <f t="shared" si="102"/>
        <v>0.9357798165137615</v>
      </c>
    </row>
    <row r="490" spans="1:12" ht="12.75">
      <c r="A490" s="41" t="s">
        <v>300</v>
      </c>
      <c r="B490" s="41" t="s">
        <v>1143</v>
      </c>
      <c r="C490" s="41" t="s">
        <v>1144</v>
      </c>
      <c r="D490" s="75"/>
      <c r="E490" s="75">
        <v>109</v>
      </c>
      <c r="F490" s="66"/>
      <c r="G490" s="42"/>
      <c r="H490" s="52"/>
      <c r="I490" s="51">
        <f t="shared" si="100"/>
        <v>0</v>
      </c>
      <c r="J490" s="42"/>
      <c r="K490" s="52">
        <f t="shared" si="101"/>
        <v>109</v>
      </c>
      <c r="L490" s="51">
        <f t="shared" si="102"/>
        <v>1</v>
      </c>
    </row>
    <row r="491" spans="1:12" ht="12.75">
      <c r="A491" s="41" t="s">
        <v>300</v>
      </c>
      <c r="B491" s="41" t="s">
        <v>1145</v>
      </c>
      <c r="C491" s="41" t="s">
        <v>1146</v>
      </c>
      <c r="D491" s="75"/>
      <c r="E491" s="75">
        <v>109</v>
      </c>
      <c r="F491" s="66"/>
      <c r="G491" s="42"/>
      <c r="H491" s="52"/>
      <c r="I491" s="51">
        <f t="shared" si="100"/>
        <v>0</v>
      </c>
      <c r="J491" s="42"/>
      <c r="K491" s="52">
        <f t="shared" si="101"/>
        <v>109</v>
      </c>
      <c r="L491" s="51">
        <f t="shared" si="102"/>
        <v>1</v>
      </c>
    </row>
    <row r="492" spans="1:12" ht="12.75">
      <c r="A492" s="75" t="s">
        <v>300</v>
      </c>
      <c r="B492" s="75" t="s">
        <v>323</v>
      </c>
      <c r="C492" s="75" t="s">
        <v>324</v>
      </c>
      <c r="D492" s="75"/>
      <c r="E492" s="75">
        <v>109</v>
      </c>
      <c r="F492" s="66"/>
      <c r="G492" s="42" t="s">
        <v>516</v>
      </c>
      <c r="H492" s="93">
        <v>19</v>
      </c>
      <c r="I492" s="51">
        <f t="shared" si="100"/>
        <v>0.1743119266055046</v>
      </c>
      <c r="J492" s="42"/>
      <c r="K492" s="52">
        <f t="shared" si="101"/>
        <v>90</v>
      </c>
      <c r="L492" s="51">
        <f t="shared" si="102"/>
        <v>0.8256880733944955</v>
      </c>
    </row>
    <row r="493" spans="1:12" ht="12.75">
      <c r="A493" s="75" t="s">
        <v>300</v>
      </c>
      <c r="B493" s="75" t="s">
        <v>325</v>
      </c>
      <c r="C493" s="75" t="s">
        <v>326</v>
      </c>
      <c r="D493" s="75"/>
      <c r="E493" s="75">
        <v>109</v>
      </c>
      <c r="F493" s="66"/>
      <c r="G493" s="42" t="s">
        <v>516</v>
      </c>
      <c r="H493" s="93">
        <v>8</v>
      </c>
      <c r="I493" s="51">
        <f t="shared" si="100"/>
        <v>0.07339449541284404</v>
      </c>
      <c r="J493" s="42"/>
      <c r="K493" s="52">
        <f t="shared" si="101"/>
        <v>101</v>
      </c>
      <c r="L493" s="51">
        <f t="shared" si="102"/>
        <v>0.926605504587156</v>
      </c>
    </row>
    <row r="494" spans="1:12" ht="12.75">
      <c r="A494" s="75" t="s">
        <v>300</v>
      </c>
      <c r="B494" s="75" t="s">
        <v>327</v>
      </c>
      <c r="C494" s="75" t="s">
        <v>328</v>
      </c>
      <c r="D494" s="75"/>
      <c r="E494" s="75">
        <v>109</v>
      </c>
      <c r="F494" s="66"/>
      <c r="G494" s="42" t="s">
        <v>516</v>
      </c>
      <c r="H494" s="93">
        <v>1</v>
      </c>
      <c r="I494" s="51">
        <f t="shared" si="100"/>
        <v>0.009174311926605505</v>
      </c>
      <c r="J494" s="42"/>
      <c r="K494" s="52">
        <f t="shared" si="101"/>
        <v>108</v>
      </c>
      <c r="L494" s="51">
        <f t="shared" si="102"/>
        <v>0.9908256880733946</v>
      </c>
    </row>
    <row r="495" spans="1:12" ht="12.75">
      <c r="A495" s="75" t="s">
        <v>300</v>
      </c>
      <c r="B495" s="75" t="s">
        <v>329</v>
      </c>
      <c r="C495" s="75" t="s">
        <v>330</v>
      </c>
      <c r="D495" s="75"/>
      <c r="E495" s="75">
        <v>109</v>
      </c>
      <c r="F495" s="66"/>
      <c r="G495" s="42" t="s">
        <v>516</v>
      </c>
      <c r="H495" s="52">
        <v>37</v>
      </c>
      <c r="I495" s="51">
        <f t="shared" si="100"/>
        <v>0.3394495412844037</v>
      </c>
      <c r="J495" s="42"/>
      <c r="K495" s="52">
        <f t="shared" si="101"/>
        <v>72</v>
      </c>
      <c r="L495" s="51">
        <f t="shared" si="102"/>
        <v>0.6605504587155964</v>
      </c>
    </row>
    <row r="496" spans="1:12" ht="12.75">
      <c r="A496" s="41" t="s">
        <v>300</v>
      </c>
      <c r="B496" s="41" t="s">
        <v>1147</v>
      </c>
      <c r="C496" s="41" t="s">
        <v>1148</v>
      </c>
      <c r="D496" s="75"/>
      <c r="E496" s="75">
        <v>109</v>
      </c>
      <c r="F496" s="66"/>
      <c r="G496" s="42"/>
      <c r="H496" s="52"/>
      <c r="I496" s="51">
        <f t="shared" si="100"/>
        <v>0</v>
      </c>
      <c r="J496" s="42"/>
      <c r="K496" s="52">
        <f t="shared" si="101"/>
        <v>109</v>
      </c>
      <c r="L496" s="51">
        <f t="shared" si="102"/>
        <v>1</v>
      </c>
    </row>
    <row r="497" spans="1:12" ht="12.75">
      <c r="A497" s="75" t="s">
        <v>300</v>
      </c>
      <c r="B497" s="75" t="s">
        <v>331</v>
      </c>
      <c r="C497" s="75" t="s">
        <v>332</v>
      </c>
      <c r="D497" s="75"/>
      <c r="E497" s="75">
        <v>109</v>
      </c>
      <c r="F497" s="66"/>
      <c r="G497" s="42" t="s">
        <v>516</v>
      </c>
      <c r="H497" s="52">
        <v>38</v>
      </c>
      <c r="I497" s="51">
        <f aca="true" t="shared" si="103" ref="I497:I502">H497/E497</f>
        <v>0.3486238532110092</v>
      </c>
      <c r="J497" s="42"/>
      <c r="K497" s="52">
        <f aca="true" t="shared" si="104" ref="K497:K502">E497-H497</f>
        <v>71</v>
      </c>
      <c r="L497" s="51">
        <f aca="true" t="shared" si="105" ref="L497:L502">K497/E497</f>
        <v>0.6513761467889908</v>
      </c>
    </row>
    <row r="498" spans="1:12" ht="12.75">
      <c r="A498" s="75" t="s">
        <v>300</v>
      </c>
      <c r="B498" s="75" t="s">
        <v>334</v>
      </c>
      <c r="C498" s="75" t="s">
        <v>332</v>
      </c>
      <c r="D498" s="75"/>
      <c r="E498" s="75">
        <v>109</v>
      </c>
      <c r="F498" s="66"/>
      <c r="G498" s="42" t="s">
        <v>516</v>
      </c>
      <c r="H498" s="52">
        <v>23</v>
      </c>
      <c r="I498" s="51">
        <f t="shared" si="103"/>
        <v>0.21100917431192662</v>
      </c>
      <c r="J498" s="42"/>
      <c r="K498" s="52">
        <f t="shared" si="104"/>
        <v>86</v>
      </c>
      <c r="L498" s="51">
        <f t="shared" si="105"/>
        <v>0.7889908256880734</v>
      </c>
    </row>
    <row r="499" spans="1:12" ht="12.75">
      <c r="A499" s="75" t="s">
        <v>300</v>
      </c>
      <c r="B499" s="75" t="s">
        <v>335</v>
      </c>
      <c r="C499" s="75" t="s">
        <v>332</v>
      </c>
      <c r="D499" s="75"/>
      <c r="E499" s="75">
        <v>109</v>
      </c>
      <c r="F499" s="66"/>
      <c r="G499" s="42" t="s">
        <v>516</v>
      </c>
      <c r="H499" s="52">
        <v>37</v>
      </c>
      <c r="I499" s="51">
        <f t="shared" si="103"/>
        <v>0.3394495412844037</v>
      </c>
      <c r="J499" s="42"/>
      <c r="K499" s="52">
        <f t="shared" si="104"/>
        <v>72</v>
      </c>
      <c r="L499" s="51">
        <f t="shared" si="105"/>
        <v>0.6605504587155964</v>
      </c>
    </row>
    <row r="500" spans="1:12" ht="12.75">
      <c r="A500" s="75" t="s">
        <v>300</v>
      </c>
      <c r="B500" s="75" t="s">
        <v>333</v>
      </c>
      <c r="C500" s="75" t="s">
        <v>332</v>
      </c>
      <c r="D500" s="75"/>
      <c r="E500" s="75">
        <v>109</v>
      </c>
      <c r="F500" s="66"/>
      <c r="G500" s="42" t="s">
        <v>516</v>
      </c>
      <c r="H500" s="52">
        <v>40</v>
      </c>
      <c r="I500" s="51">
        <f t="shared" si="103"/>
        <v>0.3669724770642202</v>
      </c>
      <c r="J500" s="42"/>
      <c r="K500" s="52">
        <f t="shared" si="104"/>
        <v>69</v>
      </c>
      <c r="L500" s="51">
        <f t="shared" si="105"/>
        <v>0.6330275229357798</v>
      </c>
    </row>
    <row r="501" spans="1:12" ht="12.75">
      <c r="A501" s="107" t="s">
        <v>300</v>
      </c>
      <c r="B501" s="107" t="s">
        <v>336</v>
      </c>
      <c r="C501" s="107" t="s">
        <v>337</v>
      </c>
      <c r="D501" s="105"/>
      <c r="E501" s="78">
        <v>109</v>
      </c>
      <c r="F501" s="101"/>
      <c r="G501" s="45" t="s">
        <v>516</v>
      </c>
      <c r="H501" s="54">
        <v>1</v>
      </c>
      <c r="I501" s="53">
        <f t="shared" si="103"/>
        <v>0.009174311926605505</v>
      </c>
      <c r="J501" s="45"/>
      <c r="K501" s="54">
        <f t="shared" si="104"/>
        <v>108</v>
      </c>
      <c r="L501" s="53">
        <f t="shared" si="105"/>
        <v>0.9908256880733946</v>
      </c>
    </row>
    <row r="502" spans="1:12" ht="12.75">
      <c r="A502" s="41"/>
      <c r="B502" s="41">
        <f>COUNTA(B477:B501)</f>
        <v>25</v>
      </c>
      <c r="C502" s="41"/>
      <c r="D502" s="66"/>
      <c r="E502" s="92">
        <f>SUM(E477:E501)</f>
        <v>2725</v>
      </c>
      <c r="F502" s="94"/>
      <c r="G502" s="63">
        <f>COUNTA(G477:G501)</f>
        <v>20</v>
      </c>
      <c r="H502" s="63">
        <f>SUM(H477:H501)</f>
        <v>247</v>
      </c>
      <c r="I502" s="36">
        <f t="shared" si="103"/>
        <v>0.09064220183486238</v>
      </c>
      <c r="J502" s="95"/>
      <c r="K502" s="46">
        <f t="shared" si="104"/>
        <v>2478</v>
      </c>
      <c r="L502" s="36">
        <f t="shared" si="105"/>
        <v>0.9093577981651376</v>
      </c>
    </row>
    <row r="503" spans="1:12" ht="12.75">
      <c r="A503" s="42"/>
      <c r="B503" s="42"/>
      <c r="C503" s="42"/>
      <c r="D503" s="66"/>
      <c r="E503" s="97"/>
      <c r="F503" s="66"/>
      <c r="G503" s="96"/>
      <c r="H503" s="96"/>
      <c r="I503" s="96"/>
      <c r="J503" s="96"/>
      <c r="K503" s="96"/>
      <c r="L503" s="96"/>
    </row>
    <row r="504" spans="1:12" ht="12.75">
      <c r="A504" s="41" t="s">
        <v>338</v>
      </c>
      <c r="B504" s="41" t="s">
        <v>1149</v>
      </c>
      <c r="C504" s="41" t="s">
        <v>1150</v>
      </c>
      <c r="D504" s="75"/>
      <c r="E504" s="75">
        <v>109</v>
      </c>
      <c r="F504" s="66"/>
      <c r="G504" s="42"/>
      <c r="H504" s="52"/>
      <c r="I504" s="51">
        <f aca="true" t="shared" si="106" ref="I504:I520">H504/E504</f>
        <v>0</v>
      </c>
      <c r="J504" s="42"/>
      <c r="K504" s="52">
        <f aca="true" t="shared" si="107" ref="K504:K520">E504-H504</f>
        <v>109</v>
      </c>
      <c r="L504" s="51">
        <f aca="true" t="shared" si="108" ref="L504:L520">K504/E504</f>
        <v>1</v>
      </c>
    </row>
    <row r="505" spans="1:12" ht="12.75">
      <c r="A505" s="75" t="s">
        <v>338</v>
      </c>
      <c r="B505" s="75" t="s">
        <v>343</v>
      </c>
      <c r="C505" s="75" t="s">
        <v>344</v>
      </c>
      <c r="D505" s="75"/>
      <c r="E505" s="75">
        <v>109</v>
      </c>
      <c r="F505" s="66"/>
      <c r="G505" s="42" t="s">
        <v>516</v>
      </c>
      <c r="H505" s="52">
        <v>15</v>
      </c>
      <c r="I505" s="51">
        <f t="shared" si="106"/>
        <v>0.13761467889908258</v>
      </c>
      <c r="J505" s="42"/>
      <c r="K505" s="52">
        <f t="shared" si="107"/>
        <v>94</v>
      </c>
      <c r="L505" s="51">
        <f t="shared" si="108"/>
        <v>0.8623853211009175</v>
      </c>
    </row>
    <row r="506" spans="1:12" ht="12.75">
      <c r="A506" s="41" t="s">
        <v>338</v>
      </c>
      <c r="B506" s="41" t="s">
        <v>1151</v>
      </c>
      <c r="C506" s="41" t="s">
        <v>1152</v>
      </c>
      <c r="D506" s="75"/>
      <c r="E506" s="75">
        <v>109</v>
      </c>
      <c r="F506" s="66"/>
      <c r="G506" s="42"/>
      <c r="H506" s="52"/>
      <c r="I506" s="51">
        <f t="shared" si="106"/>
        <v>0</v>
      </c>
      <c r="J506" s="42"/>
      <c r="K506" s="52">
        <f t="shared" si="107"/>
        <v>109</v>
      </c>
      <c r="L506" s="51">
        <f t="shared" si="108"/>
        <v>1</v>
      </c>
    </row>
    <row r="507" spans="1:12" ht="12.75">
      <c r="A507" s="41" t="s">
        <v>338</v>
      </c>
      <c r="B507" s="41" t="s">
        <v>1153</v>
      </c>
      <c r="C507" s="41" t="s">
        <v>1154</v>
      </c>
      <c r="D507" s="75"/>
      <c r="E507" s="75">
        <v>109</v>
      </c>
      <c r="F507" s="66"/>
      <c r="G507" s="42"/>
      <c r="H507" s="52"/>
      <c r="I507" s="51">
        <f t="shared" si="106"/>
        <v>0</v>
      </c>
      <c r="J507" s="42"/>
      <c r="K507" s="52">
        <f t="shared" si="107"/>
        <v>109</v>
      </c>
      <c r="L507" s="51">
        <f t="shared" si="108"/>
        <v>1</v>
      </c>
    </row>
    <row r="508" spans="1:12" ht="12.75">
      <c r="A508" s="41" t="s">
        <v>338</v>
      </c>
      <c r="B508" s="41" t="s">
        <v>1155</v>
      </c>
      <c r="C508" s="41" t="s">
        <v>1156</v>
      </c>
      <c r="D508" s="75"/>
      <c r="E508" s="75">
        <v>109</v>
      </c>
      <c r="F508" s="66"/>
      <c r="G508" s="42"/>
      <c r="H508" s="52"/>
      <c r="I508" s="51">
        <f t="shared" si="106"/>
        <v>0</v>
      </c>
      <c r="J508" s="42"/>
      <c r="K508" s="52">
        <f t="shared" si="107"/>
        <v>109</v>
      </c>
      <c r="L508" s="51">
        <f t="shared" si="108"/>
        <v>1</v>
      </c>
    </row>
    <row r="509" spans="1:12" ht="12.75">
      <c r="A509" s="75" t="s">
        <v>338</v>
      </c>
      <c r="B509" s="75" t="s">
        <v>345</v>
      </c>
      <c r="C509" s="75" t="s">
        <v>346</v>
      </c>
      <c r="D509" s="75"/>
      <c r="E509" s="75">
        <v>109</v>
      </c>
      <c r="F509" s="66"/>
      <c r="G509" s="42" t="s">
        <v>516</v>
      </c>
      <c r="H509" s="52">
        <v>1</v>
      </c>
      <c r="I509" s="51">
        <f t="shared" si="106"/>
        <v>0.009174311926605505</v>
      </c>
      <c r="J509" s="42"/>
      <c r="K509" s="52">
        <f t="shared" si="107"/>
        <v>108</v>
      </c>
      <c r="L509" s="51">
        <f t="shared" si="108"/>
        <v>0.9908256880733946</v>
      </c>
    </row>
    <row r="510" spans="1:12" ht="12.75">
      <c r="A510" s="41" t="s">
        <v>338</v>
      </c>
      <c r="B510" s="41" t="s">
        <v>1157</v>
      </c>
      <c r="C510" s="41" t="s">
        <v>1158</v>
      </c>
      <c r="D510" s="75"/>
      <c r="E510" s="75">
        <v>109</v>
      </c>
      <c r="F510" s="66"/>
      <c r="G510" s="42"/>
      <c r="H510" s="52"/>
      <c r="I510" s="51">
        <f t="shared" si="106"/>
        <v>0</v>
      </c>
      <c r="J510" s="42"/>
      <c r="K510" s="52">
        <f t="shared" si="107"/>
        <v>109</v>
      </c>
      <c r="L510" s="51">
        <f t="shared" si="108"/>
        <v>1</v>
      </c>
    </row>
    <row r="511" spans="1:12" ht="12.75">
      <c r="A511" s="41" t="s">
        <v>338</v>
      </c>
      <c r="B511" s="41" t="s">
        <v>1159</v>
      </c>
      <c r="C511" s="41" t="s">
        <v>1160</v>
      </c>
      <c r="D511" s="75"/>
      <c r="E511" s="75">
        <v>109</v>
      </c>
      <c r="F511" s="66"/>
      <c r="G511" s="42"/>
      <c r="H511" s="52"/>
      <c r="I511" s="51">
        <f t="shared" si="106"/>
        <v>0</v>
      </c>
      <c r="J511" s="42"/>
      <c r="K511" s="52">
        <f t="shared" si="107"/>
        <v>109</v>
      </c>
      <c r="L511" s="51">
        <f t="shared" si="108"/>
        <v>1</v>
      </c>
    </row>
    <row r="512" spans="1:12" ht="12.75">
      <c r="A512" s="75" t="s">
        <v>338</v>
      </c>
      <c r="B512" s="75" t="s">
        <v>347</v>
      </c>
      <c r="C512" s="75" t="s">
        <v>348</v>
      </c>
      <c r="D512" s="75"/>
      <c r="E512" s="75">
        <v>109</v>
      </c>
      <c r="F512" s="66"/>
      <c r="G512" s="42" t="s">
        <v>516</v>
      </c>
      <c r="H512" s="52">
        <v>2</v>
      </c>
      <c r="I512" s="51">
        <f t="shared" si="106"/>
        <v>0.01834862385321101</v>
      </c>
      <c r="J512" s="42"/>
      <c r="K512" s="52">
        <f t="shared" si="107"/>
        <v>107</v>
      </c>
      <c r="L512" s="51">
        <f t="shared" si="108"/>
        <v>0.981651376146789</v>
      </c>
    </row>
    <row r="513" spans="1:12" ht="12.75">
      <c r="A513" s="75" t="s">
        <v>338</v>
      </c>
      <c r="B513" s="75" t="s">
        <v>349</v>
      </c>
      <c r="C513" s="75" t="s">
        <v>350</v>
      </c>
      <c r="D513" s="75"/>
      <c r="E513" s="75">
        <v>109</v>
      </c>
      <c r="F513" s="66"/>
      <c r="G513" s="42" t="s">
        <v>516</v>
      </c>
      <c r="H513" s="52">
        <v>1</v>
      </c>
      <c r="I513" s="51">
        <f t="shared" si="106"/>
        <v>0.009174311926605505</v>
      </c>
      <c r="J513" s="42"/>
      <c r="K513" s="52">
        <f t="shared" si="107"/>
        <v>108</v>
      </c>
      <c r="L513" s="51">
        <f t="shared" si="108"/>
        <v>0.9908256880733946</v>
      </c>
    </row>
    <row r="514" spans="1:12" ht="12.75">
      <c r="A514" s="75" t="s">
        <v>338</v>
      </c>
      <c r="B514" s="75" t="s">
        <v>549</v>
      </c>
      <c r="C514" s="75" t="s">
        <v>550</v>
      </c>
      <c r="D514" s="75"/>
      <c r="E514" s="75">
        <v>109</v>
      </c>
      <c r="F514" s="66"/>
      <c r="G514" s="42" t="s">
        <v>516</v>
      </c>
      <c r="H514" s="52">
        <v>2</v>
      </c>
      <c r="I514" s="51">
        <f t="shared" si="106"/>
        <v>0.01834862385321101</v>
      </c>
      <c r="J514" s="42"/>
      <c r="K514" s="52">
        <f t="shared" si="107"/>
        <v>107</v>
      </c>
      <c r="L514" s="51">
        <f t="shared" si="108"/>
        <v>0.981651376146789</v>
      </c>
    </row>
    <row r="515" spans="1:12" ht="12.75">
      <c r="A515" s="41" t="s">
        <v>338</v>
      </c>
      <c r="B515" s="41" t="s">
        <v>1161</v>
      </c>
      <c r="C515" s="41" t="s">
        <v>1162</v>
      </c>
      <c r="D515" s="75"/>
      <c r="E515" s="75">
        <v>109</v>
      </c>
      <c r="F515" s="66"/>
      <c r="G515" s="42"/>
      <c r="H515" s="52"/>
      <c r="I515" s="51">
        <f t="shared" si="106"/>
        <v>0</v>
      </c>
      <c r="J515" s="42"/>
      <c r="K515" s="52">
        <f t="shared" si="107"/>
        <v>109</v>
      </c>
      <c r="L515" s="51">
        <f t="shared" si="108"/>
        <v>1</v>
      </c>
    </row>
    <row r="516" spans="1:12" ht="12.75">
      <c r="A516" s="41" t="s">
        <v>338</v>
      </c>
      <c r="B516" s="41" t="s">
        <v>1163</v>
      </c>
      <c r="C516" s="41" t="s">
        <v>1164</v>
      </c>
      <c r="D516" s="75"/>
      <c r="E516" s="75">
        <v>109</v>
      </c>
      <c r="F516" s="66"/>
      <c r="G516" s="42"/>
      <c r="H516" s="52"/>
      <c r="I516" s="51">
        <f t="shared" si="106"/>
        <v>0</v>
      </c>
      <c r="J516" s="42"/>
      <c r="K516" s="52">
        <f t="shared" si="107"/>
        <v>109</v>
      </c>
      <c r="L516" s="51">
        <f t="shared" si="108"/>
        <v>1</v>
      </c>
    </row>
    <row r="517" spans="1:12" ht="12.75">
      <c r="A517" s="75" t="s">
        <v>338</v>
      </c>
      <c r="B517" s="75" t="s">
        <v>351</v>
      </c>
      <c r="C517" s="75" t="s">
        <v>352</v>
      </c>
      <c r="D517" s="75"/>
      <c r="E517" s="75">
        <v>109</v>
      </c>
      <c r="F517" s="66"/>
      <c r="G517" s="42" t="s">
        <v>516</v>
      </c>
      <c r="H517" s="52">
        <v>2</v>
      </c>
      <c r="I517" s="51">
        <f t="shared" si="106"/>
        <v>0.01834862385321101</v>
      </c>
      <c r="J517" s="42"/>
      <c r="K517" s="52">
        <f t="shared" si="107"/>
        <v>107</v>
      </c>
      <c r="L517" s="51">
        <f t="shared" si="108"/>
        <v>0.981651376146789</v>
      </c>
    </row>
    <row r="518" spans="1:12" ht="12.75">
      <c r="A518" s="75" t="s">
        <v>338</v>
      </c>
      <c r="B518" s="75" t="s">
        <v>353</v>
      </c>
      <c r="C518" s="75" t="s">
        <v>354</v>
      </c>
      <c r="D518" s="75"/>
      <c r="E518" s="75">
        <v>109</v>
      </c>
      <c r="F518" s="66"/>
      <c r="G518" s="42" t="s">
        <v>516</v>
      </c>
      <c r="H518" s="52">
        <v>7</v>
      </c>
      <c r="I518" s="51">
        <f t="shared" si="106"/>
        <v>0.06422018348623854</v>
      </c>
      <c r="J518" s="42"/>
      <c r="K518" s="52">
        <f t="shared" si="107"/>
        <v>102</v>
      </c>
      <c r="L518" s="51">
        <f t="shared" si="108"/>
        <v>0.9357798165137615</v>
      </c>
    </row>
    <row r="519" spans="1:12" ht="12.75">
      <c r="A519" s="75" t="s">
        <v>338</v>
      </c>
      <c r="B519" s="75" t="s">
        <v>355</v>
      </c>
      <c r="C519" s="75" t="s">
        <v>356</v>
      </c>
      <c r="D519" s="75"/>
      <c r="E519" s="75">
        <v>109</v>
      </c>
      <c r="F519" s="66"/>
      <c r="G519" s="42" t="s">
        <v>516</v>
      </c>
      <c r="H519" s="52">
        <v>6</v>
      </c>
      <c r="I519" s="51">
        <f t="shared" si="106"/>
        <v>0.05504587155963303</v>
      </c>
      <c r="J519" s="42"/>
      <c r="K519" s="52">
        <f t="shared" si="107"/>
        <v>103</v>
      </c>
      <c r="L519" s="51">
        <f t="shared" si="108"/>
        <v>0.944954128440367</v>
      </c>
    </row>
    <row r="520" spans="1:12" ht="12.75">
      <c r="A520" s="41" t="s">
        <v>338</v>
      </c>
      <c r="B520" s="41" t="s">
        <v>1165</v>
      </c>
      <c r="C520" s="41" t="s">
        <v>1166</v>
      </c>
      <c r="D520" s="75"/>
      <c r="E520" s="75">
        <v>109</v>
      </c>
      <c r="F520" s="66"/>
      <c r="G520" s="42"/>
      <c r="H520" s="52"/>
      <c r="I520" s="51">
        <f t="shared" si="106"/>
        <v>0</v>
      </c>
      <c r="J520" s="42"/>
      <c r="K520" s="52">
        <f t="shared" si="107"/>
        <v>109</v>
      </c>
      <c r="L520" s="51">
        <f t="shared" si="108"/>
        <v>1</v>
      </c>
    </row>
    <row r="521" spans="1:12" ht="12.75">
      <c r="A521" s="75" t="s">
        <v>338</v>
      </c>
      <c r="B521" s="75" t="s">
        <v>357</v>
      </c>
      <c r="C521" s="75" t="s">
        <v>313</v>
      </c>
      <c r="D521" s="75"/>
      <c r="E521" s="75">
        <v>109</v>
      </c>
      <c r="F521" s="66"/>
      <c r="G521" s="42" t="s">
        <v>516</v>
      </c>
      <c r="H521" s="52">
        <v>4</v>
      </c>
      <c r="I521" s="51">
        <f aca="true" t="shared" si="109" ref="I521:I533">H521/E521</f>
        <v>0.03669724770642202</v>
      </c>
      <c r="J521" s="42"/>
      <c r="K521" s="52">
        <f aca="true" t="shared" si="110" ref="K521:K533">E521-H521</f>
        <v>105</v>
      </c>
      <c r="L521" s="51">
        <f aca="true" t="shared" si="111" ref="L521:L533">K521/E521</f>
        <v>0.963302752293578</v>
      </c>
    </row>
    <row r="522" spans="1:12" ht="12.75">
      <c r="A522" s="75" t="s">
        <v>338</v>
      </c>
      <c r="B522" s="75" t="s">
        <v>358</v>
      </c>
      <c r="C522" s="75" t="s">
        <v>359</v>
      </c>
      <c r="D522" s="75"/>
      <c r="E522" s="75">
        <v>109</v>
      </c>
      <c r="F522" s="66"/>
      <c r="G522" s="42" t="s">
        <v>516</v>
      </c>
      <c r="H522" s="75">
        <v>1</v>
      </c>
      <c r="I522" s="51">
        <f t="shared" si="109"/>
        <v>0.009174311926605505</v>
      </c>
      <c r="J522" s="42"/>
      <c r="K522" s="52">
        <f t="shared" si="110"/>
        <v>108</v>
      </c>
      <c r="L522" s="51">
        <f t="shared" si="111"/>
        <v>0.9908256880733946</v>
      </c>
    </row>
    <row r="523" spans="1:12" ht="12.75">
      <c r="A523" s="75" t="s">
        <v>338</v>
      </c>
      <c r="B523" s="75" t="s">
        <v>360</v>
      </c>
      <c r="C523" s="75" t="s">
        <v>361</v>
      </c>
      <c r="D523" s="75"/>
      <c r="E523" s="75">
        <v>109</v>
      </c>
      <c r="F523" s="66"/>
      <c r="G523" s="42" t="s">
        <v>516</v>
      </c>
      <c r="H523" s="75">
        <v>2</v>
      </c>
      <c r="I523" s="51">
        <f t="shared" si="109"/>
        <v>0.01834862385321101</v>
      </c>
      <c r="J523" s="42"/>
      <c r="K523" s="52">
        <f t="shared" si="110"/>
        <v>107</v>
      </c>
      <c r="L523" s="51">
        <f t="shared" si="111"/>
        <v>0.981651376146789</v>
      </c>
    </row>
    <row r="524" spans="1:12" ht="12.75">
      <c r="A524" s="75" t="s">
        <v>338</v>
      </c>
      <c r="B524" s="75" t="s">
        <v>362</v>
      </c>
      <c r="C524" s="75" t="s">
        <v>361</v>
      </c>
      <c r="D524" s="75"/>
      <c r="E524" s="75">
        <v>109</v>
      </c>
      <c r="F524" s="66"/>
      <c r="G524" s="42" t="s">
        <v>516</v>
      </c>
      <c r="H524" s="75">
        <v>2</v>
      </c>
      <c r="I524" s="51">
        <f t="shared" si="109"/>
        <v>0.01834862385321101</v>
      </c>
      <c r="J524" s="42"/>
      <c r="K524" s="52">
        <f t="shared" si="110"/>
        <v>107</v>
      </c>
      <c r="L524" s="51">
        <f t="shared" si="111"/>
        <v>0.981651376146789</v>
      </c>
    </row>
    <row r="525" spans="1:12" ht="12.75">
      <c r="A525" s="75" t="s">
        <v>338</v>
      </c>
      <c r="B525" s="75" t="s">
        <v>363</v>
      </c>
      <c r="C525" s="75" t="s">
        <v>364</v>
      </c>
      <c r="D525" s="75"/>
      <c r="E525" s="75">
        <v>109</v>
      </c>
      <c r="F525" s="66"/>
      <c r="G525" s="42" t="s">
        <v>516</v>
      </c>
      <c r="H525" s="75">
        <v>36</v>
      </c>
      <c r="I525" s="51">
        <f t="shared" si="109"/>
        <v>0.3302752293577982</v>
      </c>
      <c r="J525" s="42"/>
      <c r="K525" s="52">
        <f t="shared" si="110"/>
        <v>73</v>
      </c>
      <c r="L525" s="51">
        <f t="shared" si="111"/>
        <v>0.6697247706422018</v>
      </c>
    </row>
    <row r="526" spans="1:12" ht="12.75">
      <c r="A526" s="75" t="s">
        <v>338</v>
      </c>
      <c r="B526" s="75" t="s">
        <v>365</v>
      </c>
      <c r="C526" s="75" t="s">
        <v>366</v>
      </c>
      <c r="D526" s="75"/>
      <c r="E526" s="75">
        <v>109</v>
      </c>
      <c r="F526" s="66"/>
      <c r="G526" s="42" t="s">
        <v>516</v>
      </c>
      <c r="H526" s="75">
        <v>1</v>
      </c>
      <c r="I526" s="51">
        <f t="shared" si="109"/>
        <v>0.009174311926605505</v>
      </c>
      <c r="J526" s="42"/>
      <c r="K526" s="52">
        <f t="shared" si="110"/>
        <v>108</v>
      </c>
      <c r="L526" s="51">
        <f t="shared" si="111"/>
        <v>0.9908256880733946</v>
      </c>
    </row>
    <row r="527" spans="1:12" ht="12.75">
      <c r="A527" s="75" t="s">
        <v>338</v>
      </c>
      <c r="B527" s="75" t="s">
        <v>367</v>
      </c>
      <c r="C527" s="75" t="s">
        <v>368</v>
      </c>
      <c r="D527" s="75"/>
      <c r="E527" s="75">
        <v>109</v>
      </c>
      <c r="F527" s="66"/>
      <c r="G527" s="42" t="s">
        <v>516</v>
      </c>
      <c r="H527" s="75">
        <v>6</v>
      </c>
      <c r="I527" s="51">
        <f t="shared" si="109"/>
        <v>0.05504587155963303</v>
      </c>
      <c r="J527" s="42"/>
      <c r="K527" s="52">
        <f t="shared" si="110"/>
        <v>103</v>
      </c>
      <c r="L527" s="51">
        <f t="shared" si="111"/>
        <v>0.944954128440367</v>
      </c>
    </row>
    <row r="528" spans="1:12" ht="12.75">
      <c r="A528" s="75" t="s">
        <v>338</v>
      </c>
      <c r="B528" s="75" t="s">
        <v>369</v>
      </c>
      <c r="C528" s="75" t="s">
        <v>370</v>
      </c>
      <c r="D528" s="75"/>
      <c r="E528" s="75">
        <v>109</v>
      </c>
      <c r="F528" s="66"/>
      <c r="G528" s="42" t="s">
        <v>516</v>
      </c>
      <c r="H528" s="75">
        <v>4</v>
      </c>
      <c r="I528" s="51">
        <f t="shared" si="109"/>
        <v>0.03669724770642202</v>
      </c>
      <c r="J528" s="42"/>
      <c r="K528" s="52">
        <f t="shared" si="110"/>
        <v>105</v>
      </c>
      <c r="L528" s="51">
        <f t="shared" si="111"/>
        <v>0.963302752293578</v>
      </c>
    </row>
    <row r="529" spans="1:12" ht="12.75">
      <c r="A529" s="75" t="s">
        <v>338</v>
      </c>
      <c r="B529" s="75" t="s">
        <v>551</v>
      </c>
      <c r="C529" s="75" t="s">
        <v>552</v>
      </c>
      <c r="D529" s="75"/>
      <c r="E529" s="75">
        <v>109</v>
      </c>
      <c r="F529" s="66"/>
      <c r="G529" s="42" t="s">
        <v>516</v>
      </c>
      <c r="H529" s="75">
        <v>8</v>
      </c>
      <c r="I529" s="51">
        <f t="shared" si="109"/>
        <v>0.07339449541284404</v>
      </c>
      <c r="J529" s="42"/>
      <c r="K529" s="52">
        <f t="shared" si="110"/>
        <v>101</v>
      </c>
      <c r="L529" s="51">
        <f t="shared" si="111"/>
        <v>0.926605504587156</v>
      </c>
    </row>
    <row r="530" spans="1:12" ht="12.75">
      <c r="A530" s="41" t="s">
        <v>338</v>
      </c>
      <c r="B530" s="41" t="s">
        <v>1167</v>
      </c>
      <c r="C530" s="41" t="s">
        <v>1168</v>
      </c>
      <c r="D530" s="75"/>
      <c r="E530" s="75">
        <v>109</v>
      </c>
      <c r="F530" s="66"/>
      <c r="G530" s="42"/>
      <c r="H530" s="52"/>
      <c r="I530" s="51">
        <f t="shared" si="109"/>
        <v>0</v>
      </c>
      <c r="J530" s="42"/>
      <c r="K530" s="52">
        <f t="shared" si="110"/>
        <v>109</v>
      </c>
      <c r="L530" s="51">
        <f t="shared" si="111"/>
        <v>1</v>
      </c>
    </row>
    <row r="531" spans="1:12" ht="12.75">
      <c r="A531" s="41" t="s">
        <v>338</v>
      </c>
      <c r="B531" s="41" t="s">
        <v>1169</v>
      </c>
      <c r="C531" s="41" t="s">
        <v>1170</v>
      </c>
      <c r="D531" s="75"/>
      <c r="E531" s="75">
        <v>109</v>
      </c>
      <c r="F531" s="66"/>
      <c r="G531" s="42"/>
      <c r="H531" s="52"/>
      <c r="I531" s="51">
        <f t="shared" si="109"/>
        <v>0</v>
      </c>
      <c r="J531" s="42"/>
      <c r="K531" s="52">
        <f t="shared" si="110"/>
        <v>109</v>
      </c>
      <c r="L531" s="51">
        <f t="shared" si="111"/>
        <v>1</v>
      </c>
    </row>
    <row r="532" spans="1:12" ht="12.75">
      <c r="A532" s="41" t="s">
        <v>338</v>
      </c>
      <c r="B532" s="41" t="s">
        <v>1171</v>
      </c>
      <c r="C532" s="41" t="s">
        <v>1172</v>
      </c>
      <c r="D532" s="75"/>
      <c r="E532" s="75">
        <v>109</v>
      </c>
      <c r="F532" s="66"/>
      <c r="G532" s="42"/>
      <c r="H532" s="52"/>
      <c r="I532" s="51">
        <f t="shared" si="109"/>
        <v>0</v>
      </c>
      <c r="J532" s="42"/>
      <c r="K532" s="52">
        <f t="shared" si="110"/>
        <v>109</v>
      </c>
      <c r="L532" s="51">
        <f t="shared" si="111"/>
        <v>1</v>
      </c>
    </row>
    <row r="533" spans="1:12" ht="12.75">
      <c r="A533" s="41" t="s">
        <v>338</v>
      </c>
      <c r="B533" s="41" t="s">
        <v>1173</v>
      </c>
      <c r="C533" s="41" t="s">
        <v>1174</v>
      </c>
      <c r="D533" s="75"/>
      <c r="E533" s="75">
        <v>109</v>
      </c>
      <c r="F533" s="66"/>
      <c r="G533" s="42"/>
      <c r="H533" s="52"/>
      <c r="I533" s="51">
        <f t="shared" si="109"/>
        <v>0</v>
      </c>
      <c r="J533" s="42"/>
      <c r="K533" s="52">
        <f t="shared" si="110"/>
        <v>109</v>
      </c>
      <c r="L533" s="51">
        <f t="shared" si="111"/>
        <v>1</v>
      </c>
    </row>
    <row r="534" spans="1:12" ht="12.75">
      <c r="A534" s="75" t="s">
        <v>338</v>
      </c>
      <c r="B534" s="75" t="s">
        <v>371</v>
      </c>
      <c r="C534" s="75" t="s">
        <v>372</v>
      </c>
      <c r="D534" s="75"/>
      <c r="E534" s="75">
        <v>109</v>
      </c>
      <c r="F534" s="66"/>
      <c r="G534" s="42" t="s">
        <v>516</v>
      </c>
      <c r="H534" s="75">
        <v>1</v>
      </c>
      <c r="I534" s="51">
        <f>H534/E534</f>
        <v>0.009174311926605505</v>
      </c>
      <c r="J534" s="42"/>
      <c r="K534" s="52">
        <f>E534-H534</f>
        <v>108</v>
      </c>
      <c r="L534" s="51">
        <f>K534/E534</f>
        <v>0.9908256880733946</v>
      </c>
    </row>
    <row r="535" spans="1:12" ht="12.75">
      <c r="A535" s="75" t="s">
        <v>338</v>
      </c>
      <c r="B535" s="75" t="s">
        <v>1309</v>
      </c>
      <c r="C535" s="75" t="s">
        <v>1310</v>
      </c>
      <c r="D535" s="75"/>
      <c r="E535" s="75">
        <v>109</v>
      </c>
      <c r="F535" s="66"/>
      <c r="G535" s="42"/>
      <c r="H535" s="75"/>
      <c r="I535" s="51">
        <f aca="true" t="shared" si="112" ref="I535:I540">H535/E535</f>
        <v>0</v>
      </c>
      <c r="J535" s="42"/>
      <c r="K535" s="52">
        <f aca="true" t="shared" si="113" ref="K535:K540">E535-H535</f>
        <v>109</v>
      </c>
      <c r="L535" s="51">
        <f aca="true" t="shared" si="114" ref="L535:L540">K535/E535</f>
        <v>1</v>
      </c>
    </row>
    <row r="536" spans="1:12" ht="12.75">
      <c r="A536" s="41" t="s">
        <v>338</v>
      </c>
      <c r="B536" s="41" t="s">
        <v>1175</v>
      </c>
      <c r="C536" s="41" t="s">
        <v>1176</v>
      </c>
      <c r="D536" s="75"/>
      <c r="E536" s="75">
        <v>109</v>
      </c>
      <c r="F536" s="66"/>
      <c r="G536" s="42"/>
      <c r="H536" s="52"/>
      <c r="I536" s="51">
        <f t="shared" si="112"/>
        <v>0</v>
      </c>
      <c r="J536" s="42"/>
      <c r="K536" s="52">
        <f t="shared" si="113"/>
        <v>109</v>
      </c>
      <c r="L536" s="51">
        <f t="shared" si="114"/>
        <v>1</v>
      </c>
    </row>
    <row r="537" spans="1:12" ht="12.75">
      <c r="A537" s="41" t="s">
        <v>338</v>
      </c>
      <c r="B537" s="41" t="s">
        <v>1177</v>
      </c>
      <c r="C537" s="41" t="s">
        <v>1178</v>
      </c>
      <c r="D537" s="75"/>
      <c r="E537" s="75">
        <v>109</v>
      </c>
      <c r="F537" s="66"/>
      <c r="G537" s="42"/>
      <c r="H537" s="52"/>
      <c r="I537" s="51">
        <f t="shared" si="112"/>
        <v>0</v>
      </c>
      <c r="J537" s="42"/>
      <c r="K537" s="52">
        <f t="shared" si="113"/>
        <v>109</v>
      </c>
      <c r="L537" s="51">
        <f t="shared" si="114"/>
        <v>1</v>
      </c>
    </row>
    <row r="538" spans="1:12" ht="12.75">
      <c r="A538" s="41" t="s">
        <v>338</v>
      </c>
      <c r="B538" s="41" t="s">
        <v>1179</v>
      </c>
      <c r="C538" s="41" t="s">
        <v>1180</v>
      </c>
      <c r="D538" s="75"/>
      <c r="E538" s="75">
        <v>109</v>
      </c>
      <c r="F538" s="66"/>
      <c r="G538" s="42"/>
      <c r="H538" s="52"/>
      <c r="I538" s="51">
        <f t="shared" si="112"/>
        <v>0</v>
      </c>
      <c r="J538" s="42"/>
      <c r="K538" s="52">
        <f t="shared" si="113"/>
        <v>109</v>
      </c>
      <c r="L538" s="51">
        <f t="shared" si="114"/>
        <v>1</v>
      </c>
    </row>
    <row r="539" spans="1:12" ht="12.75">
      <c r="A539" s="41" t="s">
        <v>338</v>
      </c>
      <c r="B539" s="41" t="s">
        <v>1181</v>
      </c>
      <c r="C539" s="41" t="s">
        <v>1182</v>
      </c>
      <c r="D539" s="75"/>
      <c r="E539" s="75">
        <v>109</v>
      </c>
      <c r="F539" s="66"/>
      <c r="G539" s="42"/>
      <c r="H539" s="52"/>
      <c r="I539" s="51">
        <f t="shared" si="112"/>
        <v>0</v>
      </c>
      <c r="J539" s="42"/>
      <c r="K539" s="52">
        <f t="shared" si="113"/>
        <v>109</v>
      </c>
      <c r="L539" s="51">
        <f t="shared" si="114"/>
        <v>1</v>
      </c>
    </row>
    <row r="540" spans="1:12" ht="12.75">
      <c r="A540" s="41" t="s">
        <v>338</v>
      </c>
      <c r="B540" s="41" t="s">
        <v>1183</v>
      </c>
      <c r="C540" s="41" t="s">
        <v>1184</v>
      </c>
      <c r="D540" s="75"/>
      <c r="E540" s="75">
        <v>109</v>
      </c>
      <c r="F540" s="66"/>
      <c r="G540" s="42"/>
      <c r="H540" s="52"/>
      <c r="I540" s="51">
        <f t="shared" si="112"/>
        <v>0</v>
      </c>
      <c r="J540" s="42"/>
      <c r="K540" s="52">
        <f t="shared" si="113"/>
        <v>109</v>
      </c>
      <c r="L540" s="51">
        <f t="shared" si="114"/>
        <v>1</v>
      </c>
    </row>
    <row r="541" spans="1:12" ht="12.75">
      <c r="A541" s="75" t="s">
        <v>338</v>
      </c>
      <c r="B541" s="75" t="s">
        <v>377</v>
      </c>
      <c r="C541" s="75" t="s">
        <v>378</v>
      </c>
      <c r="D541" s="75"/>
      <c r="E541" s="75">
        <v>109</v>
      </c>
      <c r="F541" s="66"/>
      <c r="G541" s="42" t="s">
        <v>516</v>
      </c>
      <c r="H541" s="75">
        <v>12</v>
      </c>
      <c r="I541" s="51">
        <f aca="true" t="shared" si="115" ref="I541:I572">H541/E541</f>
        <v>0.11009174311926606</v>
      </c>
      <c r="J541" s="42"/>
      <c r="K541" s="52">
        <f aca="true" t="shared" si="116" ref="K541:K572">E541-H541</f>
        <v>97</v>
      </c>
      <c r="L541" s="51">
        <f aca="true" t="shared" si="117" ref="L541:L572">K541/E541</f>
        <v>0.8899082568807339</v>
      </c>
    </row>
    <row r="542" spans="1:12" ht="12.75">
      <c r="A542" s="41" t="s">
        <v>338</v>
      </c>
      <c r="B542" s="41" t="s">
        <v>1185</v>
      </c>
      <c r="C542" s="41" t="s">
        <v>1186</v>
      </c>
      <c r="D542" s="75"/>
      <c r="E542" s="75">
        <v>109</v>
      </c>
      <c r="F542" s="66"/>
      <c r="G542" s="42"/>
      <c r="H542" s="52"/>
      <c r="I542" s="51">
        <f t="shared" si="115"/>
        <v>0</v>
      </c>
      <c r="J542" s="42"/>
      <c r="K542" s="52">
        <f t="shared" si="116"/>
        <v>109</v>
      </c>
      <c r="L542" s="51">
        <f t="shared" si="117"/>
        <v>1</v>
      </c>
    </row>
    <row r="543" spans="1:12" ht="12.75">
      <c r="A543" s="75" t="s">
        <v>338</v>
      </c>
      <c r="B543" s="75" t="s">
        <v>379</v>
      </c>
      <c r="C543" s="75" t="s">
        <v>316</v>
      </c>
      <c r="D543" s="75"/>
      <c r="E543" s="75">
        <v>109</v>
      </c>
      <c r="F543" s="66"/>
      <c r="G543" s="42" t="s">
        <v>516</v>
      </c>
      <c r="H543" s="75">
        <v>14</v>
      </c>
      <c r="I543" s="51">
        <f t="shared" si="115"/>
        <v>0.12844036697247707</v>
      </c>
      <c r="J543" s="42"/>
      <c r="K543" s="52">
        <f t="shared" si="116"/>
        <v>95</v>
      </c>
      <c r="L543" s="51">
        <f t="shared" si="117"/>
        <v>0.8715596330275229</v>
      </c>
    </row>
    <row r="544" spans="1:12" ht="12.75">
      <c r="A544" s="41" t="s">
        <v>338</v>
      </c>
      <c r="B544" s="41" t="s">
        <v>1187</v>
      </c>
      <c r="C544" s="41" t="s">
        <v>1188</v>
      </c>
      <c r="D544" s="75"/>
      <c r="E544" s="75">
        <v>109</v>
      </c>
      <c r="F544" s="66"/>
      <c r="G544" s="42"/>
      <c r="H544" s="52"/>
      <c r="I544" s="51">
        <f t="shared" si="115"/>
        <v>0</v>
      </c>
      <c r="J544" s="42"/>
      <c r="K544" s="52">
        <f t="shared" si="116"/>
        <v>109</v>
      </c>
      <c r="L544" s="51">
        <f t="shared" si="117"/>
        <v>1</v>
      </c>
    </row>
    <row r="545" spans="1:12" ht="12.75">
      <c r="A545" s="75" t="s">
        <v>338</v>
      </c>
      <c r="B545" s="75" t="s">
        <v>380</v>
      </c>
      <c r="C545" s="75" t="s">
        <v>381</v>
      </c>
      <c r="D545" s="75"/>
      <c r="E545" s="75">
        <v>109</v>
      </c>
      <c r="F545" s="66"/>
      <c r="G545" s="42" t="s">
        <v>516</v>
      </c>
      <c r="H545" s="75">
        <v>63</v>
      </c>
      <c r="I545" s="51">
        <f t="shared" si="115"/>
        <v>0.5779816513761468</v>
      </c>
      <c r="J545" s="42"/>
      <c r="K545" s="52">
        <f t="shared" si="116"/>
        <v>46</v>
      </c>
      <c r="L545" s="51">
        <f t="shared" si="117"/>
        <v>0.42201834862385323</v>
      </c>
    </row>
    <row r="546" spans="1:12" ht="12.75">
      <c r="A546" s="41" t="s">
        <v>338</v>
      </c>
      <c r="B546" s="41" t="s">
        <v>1189</v>
      </c>
      <c r="C546" s="41" t="s">
        <v>1190</v>
      </c>
      <c r="D546" s="75"/>
      <c r="E546" s="75">
        <v>109</v>
      </c>
      <c r="F546" s="66"/>
      <c r="G546" s="42"/>
      <c r="H546" s="52"/>
      <c r="I546" s="51">
        <f t="shared" si="115"/>
        <v>0</v>
      </c>
      <c r="J546" s="42"/>
      <c r="K546" s="52">
        <f t="shared" si="116"/>
        <v>109</v>
      </c>
      <c r="L546" s="51">
        <f t="shared" si="117"/>
        <v>1</v>
      </c>
    </row>
    <row r="547" spans="1:12" ht="12.75">
      <c r="A547" s="41" t="s">
        <v>338</v>
      </c>
      <c r="B547" s="41" t="s">
        <v>1191</v>
      </c>
      <c r="C547" s="41" t="s">
        <v>1190</v>
      </c>
      <c r="D547" s="75"/>
      <c r="E547" s="75">
        <v>109</v>
      </c>
      <c r="F547" s="66"/>
      <c r="G547" s="42"/>
      <c r="H547" s="52"/>
      <c r="I547" s="51">
        <f t="shared" si="115"/>
        <v>0</v>
      </c>
      <c r="J547" s="42"/>
      <c r="K547" s="52">
        <f t="shared" si="116"/>
        <v>109</v>
      </c>
      <c r="L547" s="51">
        <f t="shared" si="117"/>
        <v>1</v>
      </c>
    </row>
    <row r="548" spans="1:12" ht="12.75">
      <c r="A548" s="41" t="s">
        <v>338</v>
      </c>
      <c r="B548" s="41" t="s">
        <v>1192</v>
      </c>
      <c r="C548" s="41" t="s">
        <v>1193</v>
      </c>
      <c r="D548" s="75"/>
      <c r="E548" s="75">
        <v>109</v>
      </c>
      <c r="F548" s="66"/>
      <c r="G548" s="42"/>
      <c r="H548" s="52"/>
      <c r="I548" s="51">
        <f t="shared" si="115"/>
        <v>0</v>
      </c>
      <c r="J548" s="42"/>
      <c r="K548" s="52">
        <f t="shared" si="116"/>
        <v>109</v>
      </c>
      <c r="L548" s="51">
        <f t="shared" si="117"/>
        <v>1</v>
      </c>
    </row>
    <row r="549" spans="1:12" ht="12.75">
      <c r="A549" s="41" t="s">
        <v>338</v>
      </c>
      <c r="B549" s="41" t="s">
        <v>1194</v>
      </c>
      <c r="C549" s="41" t="s">
        <v>1195</v>
      </c>
      <c r="D549" s="75"/>
      <c r="E549" s="75">
        <v>109</v>
      </c>
      <c r="F549" s="66"/>
      <c r="G549" s="42"/>
      <c r="H549" s="52"/>
      <c r="I549" s="51">
        <f t="shared" si="115"/>
        <v>0</v>
      </c>
      <c r="J549" s="42"/>
      <c r="K549" s="52">
        <f t="shared" si="116"/>
        <v>109</v>
      </c>
      <c r="L549" s="51">
        <f t="shared" si="117"/>
        <v>1</v>
      </c>
    </row>
    <row r="550" spans="1:12" ht="12.75">
      <c r="A550" s="41" t="s">
        <v>338</v>
      </c>
      <c r="B550" s="41" t="s">
        <v>1196</v>
      </c>
      <c r="C550" s="41" t="s">
        <v>1197</v>
      </c>
      <c r="D550" s="75"/>
      <c r="E550" s="75">
        <v>109</v>
      </c>
      <c r="F550" s="66"/>
      <c r="G550" s="42"/>
      <c r="H550" s="52"/>
      <c r="I550" s="51">
        <f t="shared" si="115"/>
        <v>0</v>
      </c>
      <c r="J550" s="42"/>
      <c r="K550" s="52">
        <f t="shared" si="116"/>
        <v>109</v>
      </c>
      <c r="L550" s="51">
        <f t="shared" si="117"/>
        <v>1</v>
      </c>
    </row>
    <row r="551" spans="1:12" ht="12.75">
      <c r="A551" s="75" t="s">
        <v>338</v>
      </c>
      <c r="B551" s="75" t="s">
        <v>382</v>
      </c>
      <c r="C551" s="75" t="s">
        <v>383</v>
      </c>
      <c r="D551" s="75"/>
      <c r="E551" s="75">
        <v>109</v>
      </c>
      <c r="F551" s="66"/>
      <c r="G551" s="42" t="s">
        <v>516</v>
      </c>
      <c r="H551" s="75">
        <v>4</v>
      </c>
      <c r="I551" s="51">
        <f t="shared" si="115"/>
        <v>0.03669724770642202</v>
      </c>
      <c r="J551" s="42"/>
      <c r="K551" s="52">
        <f t="shared" si="116"/>
        <v>105</v>
      </c>
      <c r="L551" s="51">
        <f t="shared" si="117"/>
        <v>0.963302752293578</v>
      </c>
    </row>
    <row r="552" spans="1:12" ht="12.75">
      <c r="A552" s="75" t="s">
        <v>338</v>
      </c>
      <c r="B552" s="75" t="s">
        <v>384</v>
      </c>
      <c r="C552" s="75" t="s">
        <v>385</v>
      </c>
      <c r="D552" s="75"/>
      <c r="E552" s="75">
        <v>109</v>
      </c>
      <c r="F552" s="66"/>
      <c r="G552" s="42" t="s">
        <v>516</v>
      </c>
      <c r="H552" s="75">
        <v>2</v>
      </c>
      <c r="I552" s="51">
        <f t="shared" si="115"/>
        <v>0.01834862385321101</v>
      </c>
      <c r="J552" s="42"/>
      <c r="K552" s="52">
        <f t="shared" si="116"/>
        <v>107</v>
      </c>
      <c r="L552" s="51">
        <f t="shared" si="117"/>
        <v>0.981651376146789</v>
      </c>
    </row>
    <row r="553" spans="1:12" ht="12.75">
      <c r="A553" s="75" t="s">
        <v>338</v>
      </c>
      <c r="B553" s="75" t="s">
        <v>386</v>
      </c>
      <c r="C553" s="75" t="s">
        <v>387</v>
      </c>
      <c r="D553" s="75"/>
      <c r="E553" s="75">
        <v>109</v>
      </c>
      <c r="F553" s="66"/>
      <c r="G553" s="42" t="s">
        <v>516</v>
      </c>
      <c r="H553" s="75">
        <v>2</v>
      </c>
      <c r="I553" s="51">
        <f t="shared" si="115"/>
        <v>0.01834862385321101</v>
      </c>
      <c r="J553" s="42"/>
      <c r="K553" s="52">
        <f t="shared" si="116"/>
        <v>107</v>
      </c>
      <c r="L553" s="51">
        <f t="shared" si="117"/>
        <v>0.981651376146789</v>
      </c>
    </row>
    <row r="554" spans="1:12" ht="12.75">
      <c r="A554" s="41" t="s">
        <v>338</v>
      </c>
      <c r="B554" s="41" t="s">
        <v>1198</v>
      </c>
      <c r="C554" s="41" t="s">
        <v>1199</v>
      </c>
      <c r="D554" s="75"/>
      <c r="E554" s="75">
        <v>109</v>
      </c>
      <c r="F554" s="66"/>
      <c r="G554" s="42"/>
      <c r="H554" s="52"/>
      <c r="I554" s="51">
        <f t="shared" si="115"/>
        <v>0</v>
      </c>
      <c r="J554" s="42"/>
      <c r="K554" s="52">
        <f t="shared" si="116"/>
        <v>109</v>
      </c>
      <c r="L554" s="51">
        <f t="shared" si="117"/>
        <v>1</v>
      </c>
    </row>
    <row r="555" spans="1:12" ht="12.75">
      <c r="A555" s="75" t="s">
        <v>338</v>
      </c>
      <c r="B555" s="75" t="s">
        <v>388</v>
      </c>
      <c r="C555" s="75" t="s">
        <v>389</v>
      </c>
      <c r="D555" s="75"/>
      <c r="E555" s="75">
        <v>109</v>
      </c>
      <c r="F555" s="66"/>
      <c r="G555" s="42" t="s">
        <v>516</v>
      </c>
      <c r="H555" s="75">
        <v>14</v>
      </c>
      <c r="I555" s="51">
        <f t="shared" si="115"/>
        <v>0.12844036697247707</v>
      </c>
      <c r="J555" s="42"/>
      <c r="K555" s="52">
        <f t="shared" si="116"/>
        <v>95</v>
      </c>
      <c r="L555" s="51">
        <f t="shared" si="117"/>
        <v>0.8715596330275229</v>
      </c>
    </row>
    <row r="556" spans="1:12" ht="12.75">
      <c r="A556" s="75" t="s">
        <v>338</v>
      </c>
      <c r="B556" s="75" t="s">
        <v>390</v>
      </c>
      <c r="C556" s="75" t="s">
        <v>391</v>
      </c>
      <c r="D556" s="75"/>
      <c r="E556" s="75">
        <v>109</v>
      </c>
      <c r="F556" s="66"/>
      <c r="G556" s="42" t="s">
        <v>516</v>
      </c>
      <c r="H556" s="75">
        <v>1</v>
      </c>
      <c r="I556" s="51">
        <f t="shared" si="115"/>
        <v>0.009174311926605505</v>
      </c>
      <c r="J556" s="42"/>
      <c r="K556" s="52">
        <f t="shared" si="116"/>
        <v>108</v>
      </c>
      <c r="L556" s="51">
        <f t="shared" si="117"/>
        <v>0.9908256880733946</v>
      </c>
    </row>
    <row r="557" spans="1:12" ht="12.75">
      <c r="A557" s="41" t="s">
        <v>338</v>
      </c>
      <c r="B557" s="41" t="s">
        <v>1200</v>
      </c>
      <c r="C557" s="41" t="s">
        <v>1201</v>
      </c>
      <c r="D557" s="75"/>
      <c r="E557" s="75">
        <v>109</v>
      </c>
      <c r="F557" s="66"/>
      <c r="G557" s="42"/>
      <c r="H557" s="52"/>
      <c r="I557" s="51">
        <f t="shared" si="115"/>
        <v>0</v>
      </c>
      <c r="J557" s="42"/>
      <c r="K557" s="52">
        <f t="shared" si="116"/>
        <v>109</v>
      </c>
      <c r="L557" s="51">
        <f t="shared" si="117"/>
        <v>1</v>
      </c>
    </row>
    <row r="558" spans="1:12" ht="12.75">
      <c r="A558" s="75" t="s">
        <v>338</v>
      </c>
      <c r="B558" s="75" t="s">
        <v>392</v>
      </c>
      <c r="C558" s="75" t="s">
        <v>393</v>
      </c>
      <c r="D558" s="75"/>
      <c r="E558" s="75">
        <v>109</v>
      </c>
      <c r="F558" s="66"/>
      <c r="G558" s="42" t="s">
        <v>516</v>
      </c>
      <c r="H558" s="75">
        <v>2</v>
      </c>
      <c r="I558" s="51">
        <f t="shared" si="115"/>
        <v>0.01834862385321101</v>
      </c>
      <c r="J558" s="42"/>
      <c r="K558" s="52">
        <f t="shared" si="116"/>
        <v>107</v>
      </c>
      <c r="L558" s="51">
        <f t="shared" si="117"/>
        <v>0.981651376146789</v>
      </c>
    </row>
    <row r="559" spans="1:12" ht="12.75">
      <c r="A559" s="41" t="s">
        <v>338</v>
      </c>
      <c r="B559" s="41" t="s">
        <v>1202</v>
      </c>
      <c r="C559" s="41" t="s">
        <v>1203</v>
      </c>
      <c r="D559" s="75"/>
      <c r="E559" s="75">
        <v>109</v>
      </c>
      <c r="F559" s="66"/>
      <c r="G559" s="42"/>
      <c r="H559" s="52"/>
      <c r="I559" s="51">
        <f t="shared" si="115"/>
        <v>0</v>
      </c>
      <c r="J559" s="42"/>
      <c r="K559" s="52">
        <f t="shared" si="116"/>
        <v>109</v>
      </c>
      <c r="L559" s="51">
        <f t="shared" si="117"/>
        <v>1</v>
      </c>
    </row>
    <row r="560" spans="1:12" ht="12.75">
      <c r="A560" s="75" t="s">
        <v>338</v>
      </c>
      <c r="B560" s="75" t="s">
        <v>394</v>
      </c>
      <c r="C560" s="75" t="s">
        <v>395</v>
      </c>
      <c r="D560" s="75"/>
      <c r="E560" s="75">
        <v>109</v>
      </c>
      <c r="F560" s="66"/>
      <c r="G560" s="42" t="s">
        <v>516</v>
      </c>
      <c r="H560" s="75">
        <v>1</v>
      </c>
      <c r="I560" s="51">
        <f t="shared" si="115"/>
        <v>0.009174311926605505</v>
      </c>
      <c r="J560" s="42"/>
      <c r="K560" s="52">
        <f t="shared" si="116"/>
        <v>108</v>
      </c>
      <c r="L560" s="51">
        <f t="shared" si="117"/>
        <v>0.9908256880733946</v>
      </c>
    </row>
    <row r="561" spans="1:12" ht="12.75">
      <c r="A561" s="41" t="s">
        <v>338</v>
      </c>
      <c r="B561" s="41" t="s">
        <v>1204</v>
      </c>
      <c r="C561" s="41" t="s">
        <v>1205</v>
      </c>
      <c r="D561" s="75"/>
      <c r="E561" s="75">
        <v>109</v>
      </c>
      <c r="F561" s="66"/>
      <c r="G561" s="42"/>
      <c r="H561" s="52"/>
      <c r="I561" s="51">
        <f t="shared" si="115"/>
        <v>0</v>
      </c>
      <c r="J561" s="42"/>
      <c r="K561" s="52">
        <f t="shared" si="116"/>
        <v>109</v>
      </c>
      <c r="L561" s="51">
        <f t="shared" si="117"/>
        <v>1</v>
      </c>
    </row>
    <row r="562" spans="1:12" ht="12.75">
      <c r="A562" s="41" t="s">
        <v>338</v>
      </c>
      <c r="B562" s="41" t="s">
        <v>1206</v>
      </c>
      <c r="C562" s="41" t="s">
        <v>1207</v>
      </c>
      <c r="D562" s="75"/>
      <c r="E562" s="75">
        <v>109</v>
      </c>
      <c r="F562" s="66"/>
      <c r="G562" s="42"/>
      <c r="H562" s="52"/>
      <c r="I562" s="51">
        <f t="shared" si="115"/>
        <v>0</v>
      </c>
      <c r="J562" s="42"/>
      <c r="K562" s="52">
        <f t="shared" si="116"/>
        <v>109</v>
      </c>
      <c r="L562" s="51">
        <f t="shared" si="117"/>
        <v>1</v>
      </c>
    </row>
    <row r="563" spans="1:12" ht="12.75">
      <c r="A563" s="41" t="s">
        <v>338</v>
      </c>
      <c r="B563" s="41" t="s">
        <v>1208</v>
      </c>
      <c r="C563" s="41" t="s">
        <v>1209</v>
      </c>
      <c r="D563" s="75"/>
      <c r="E563" s="75">
        <v>109</v>
      </c>
      <c r="F563" s="66"/>
      <c r="G563" s="42"/>
      <c r="H563" s="52"/>
      <c r="I563" s="51">
        <f t="shared" si="115"/>
        <v>0</v>
      </c>
      <c r="J563" s="42"/>
      <c r="K563" s="52">
        <f t="shared" si="116"/>
        <v>109</v>
      </c>
      <c r="L563" s="51">
        <f t="shared" si="117"/>
        <v>1</v>
      </c>
    </row>
    <row r="564" spans="1:12" ht="12.75">
      <c r="A564" s="75" t="s">
        <v>338</v>
      </c>
      <c r="B564" s="75" t="s">
        <v>397</v>
      </c>
      <c r="C564" s="75" t="s">
        <v>539</v>
      </c>
      <c r="D564" s="75"/>
      <c r="E564" s="75">
        <v>109</v>
      </c>
      <c r="F564" s="66"/>
      <c r="G564" s="42" t="s">
        <v>516</v>
      </c>
      <c r="H564" s="75">
        <v>4</v>
      </c>
      <c r="I564" s="51">
        <f t="shared" si="115"/>
        <v>0.03669724770642202</v>
      </c>
      <c r="J564" s="42"/>
      <c r="K564" s="52">
        <f t="shared" si="116"/>
        <v>105</v>
      </c>
      <c r="L564" s="51">
        <f t="shared" si="117"/>
        <v>0.963302752293578</v>
      </c>
    </row>
    <row r="565" spans="1:12" ht="12.75">
      <c r="A565" s="75" t="s">
        <v>338</v>
      </c>
      <c r="B565" s="75" t="s">
        <v>396</v>
      </c>
      <c r="C565" s="75" t="s">
        <v>539</v>
      </c>
      <c r="D565" s="75"/>
      <c r="E565" s="75">
        <v>109</v>
      </c>
      <c r="F565" s="66"/>
      <c r="G565" s="42" t="s">
        <v>516</v>
      </c>
      <c r="H565" s="75">
        <v>4</v>
      </c>
      <c r="I565" s="51">
        <f t="shared" si="115"/>
        <v>0.03669724770642202</v>
      </c>
      <c r="J565" s="42"/>
      <c r="K565" s="52">
        <f t="shared" si="116"/>
        <v>105</v>
      </c>
      <c r="L565" s="51">
        <f t="shared" si="117"/>
        <v>0.963302752293578</v>
      </c>
    </row>
    <row r="566" spans="1:12" ht="12.75">
      <c r="A566" s="75" t="s">
        <v>338</v>
      </c>
      <c r="B566" s="75" t="s">
        <v>398</v>
      </c>
      <c r="C566" s="75" t="s">
        <v>539</v>
      </c>
      <c r="D566" s="75"/>
      <c r="E566" s="75">
        <v>109</v>
      </c>
      <c r="F566" s="66"/>
      <c r="G566" s="42" t="s">
        <v>516</v>
      </c>
      <c r="H566" s="75">
        <v>3</v>
      </c>
      <c r="I566" s="51">
        <f t="shared" si="115"/>
        <v>0.027522935779816515</v>
      </c>
      <c r="J566" s="42"/>
      <c r="K566" s="52">
        <f t="shared" si="116"/>
        <v>106</v>
      </c>
      <c r="L566" s="51">
        <f t="shared" si="117"/>
        <v>0.9724770642201835</v>
      </c>
    </row>
    <row r="567" spans="1:12" ht="12.75">
      <c r="A567" s="41" t="s">
        <v>338</v>
      </c>
      <c r="B567" s="41" t="s">
        <v>1210</v>
      </c>
      <c r="C567" s="41" t="s">
        <v>1211</v>
      </c>
      <c r="D567" s="75"/>
      <c r="E567" s="75">
        <v>109</v>
      </c>
      <c r="F567" s="66"/>
      <c r="G567" s="42"/>
      <c r="H567" s="52"/>
      <c r="I567" s="51">
        <f t="shared" si="115"/>
        <v>0</v>
      </c>
      <c r="J567" s="42"/>
      <c r="K567" s="52">
        <f t="shared" si="116"/>
        <v>109</v>
      </c>
      <c r="L567" s="51">
        <f t="shared" si="117"/>
        <v>1</v>
      </c>
    </row>
    <row r="568" spans="1:12" ht="12.75">
      <c r="A568" s="41" t="s">
        <v>338</v>
      </c>
      <c r="B568" s="41" t="s">
        <v>1212</v>
      </c>
      <c r="C568" s="41" t="s">
        <v>1213</v>
      </c>
      <c r="D568" s="75"/>
      <c r="E568" s="75">
        <v>109</v>
      </c>
      <c r="F568" s="66"/>
      <c r="G568" s="42"/>
      <c r="H568" s="52"/>
      <c r="I568" s="51">
        <f t="shared" si="115"/>
        <v>0</v>
      </c>
      <c r="J568" s="42"/>
      <c r="K568" s="52">
        <f t="shared" si="116"/>
        <v>109</v>
      </c>
      <c r="L568" s="51">
        <f t="shared" si="117"/>
        <v>1</v>
      </c>
    </row>
    <row r="569" spans="1:12" ht="12.75">
      <c r="A569" s="75" t="s">
        <v>338</v>
      </c>
      <c r="B569" s="75" t="s">
        <v>399</v>
      </c>
      <c r="C569" s="75" t="s">
        <v>400</v>
      </c>
      <c r="D569" s="75"/>
      <c r="E569" s="75">
        <v>109</v>
      </c>
      <c r="F569" s="66"/>
      <c r="G569" s="42" t="s">
        <v>516</v>
      </c>
      <c r="H569" s="75">
        <v>1</v>
      </c>
      <c r="I569" s="51">
        <f t="shared" si="115"/>
        <v>0.009174311926605505</v>
      </c>
      <c r="J569" s="42"/>
      <c r="K569" s="52">
        <f t="shared" si="116"/>
        <v>108</v>
      </c>
      <c r="L569" s="51">
        <f t="shared" si="117"/>
        <v>0.9908256880733946</v>
      </c>
    </row>
    <row r="570" spans="1:12" ht="12.75">
      <c r="A570" s="41" t="s">
        <v>338</v>
      </c>
      <c r="B570" s="41" t="s">
        <v>1214</v>
      </c>
      <c r="C570" s="41" t="s">
        <v>1215</v>
      </c>
      <c r="D570" s="75"/>
      <c r="E570" s="75">
        <v>109</v>
      </c>
      <c r="F570" s="66"/>
      <c r="G570" s="42"/>
      <c r="H570" s="52"/>
      <c r="I570" s="51">
        <f t="shared" si="115"/>
        <v>0</v>
      </c>
      <c r="J570" s="42"/>
      <c r="K570" s="52">
        <f t="shared" si="116"/>
        <v>109</v>
      </c>
      <c r="L570" s="51">
        <f t="shared" si="117"/>
        <v>1</v>
      </c>
    </row>
    <row r="571" spans="1:12" ht="12.75">
      <c r="A571" s="41" t="s">
        <v>338</v>
      </c>
      <c r="B571" s="41" t="s">
        <v>1216</v>
      </c>
      <c r="C571" s="41" t="s">
        <v>1217</v>
      </c>
      <c r="D571" s="75"/>
      <c r="E571" s="75">
        <v>109</v>
      </c>
      <c r="F571" s="66"/>
      <c r="G571" s="42"/>
      <c r="H571" s="52"/>
      <c r="I571" s="51">
        <f t="shared" si="115"/>
        <v>0</v>
      </c>
      <c r="J571" s="42"/>
      <c r="K571" s="52">
        <f t="shared" si="116"/>
        <v>109</v>
      </c>
      <c r="L571" s="51">
        <f t="shared" si="117"/>
        <v>1</v>
      </c>
    </row>
    <row r="572" spans="1:12" ht="12.75">
      <c r="A572" s="75" t="s">
        <v>338</v>
      </c>
      <c r="B572" s="75" t="s">
        <v>401</v>
      </c>
      <c r="C572" s="75" t="s">
        <v>402</v>
      </c>
      <c r="D572" s="75"/>
      <c r="E572" s="75">
        <v>109</v>
      </c>
      <c r="F572" s="66"/>
      <c r="G572" s="42" t="s">
        <v>516</v>
      </c>
      <c r="H572" s="75">
        <v>1</v>
      </c>
      <c r="I572" s="51">
        <f t="shared" si="115"/>
        <v>0.009174311926605505</v>
      </c>
      <c r="J572" s="42"/>
      <c r="K572" s="52">
        <f t="shared" si="116"/>
        <v>108</v>
      </c>
      <c r="L572" s="51">
        <f t="shared" si="117"/>
        <v>0.9908256880733946</v>
      </c>
    </row>
    <row r="573" spans="1:12" ht="12.75">
      <c r="A573" s="75" t="s">
        <v>338</v>
      </c>
      <c r="B573" s="75" t="s">
        <v>403</v>
      </c>
      <c r="C573" s="75" t="s">
        <v>404</v>
      </c>
      <c r="D573" s="75"/>
      <c r="E573" s="75">
        <v>109</v>
      </c>
      <c r="F573" s="66"/>
      <c r="G573" s="42" t="s">
        <v>516</v>
      </c>
      <c r="H573" s="75">
        <v>1</v>
      </c>
      <c r="I573" s="51">
        <f aca="true" t="shared" si="118" ref="I573:I604">H573/E573</f>
        <v>0.009174311926605505</v>
      </c>
      <c r="J573" s="42"/>
      <c r="K573" s="52">
        <f aca="true" t="shared" si="119" ref="K573:K594">E573-H573</f>
        <v>108</v>
      </c>
      <c r="L573" s="51">
        <f aca="true" t="shared" si="120" ref="L573:L604">K573/E573</f>
        <v>0.9908256880733946</v>
      </c>
    </row>
    <row r="574" spans="1:12" ht="12.75">
      <c r="A574" s="75" t="s">
        <v>338</v>
      </c>
      <c r="B574" s="75" t="s">
        <v>405</v>
      </c>
      <c r="C574" s="75" t="s">
        <v>406</v>
      </c>
      <c r="D574" s="75"/>
      <c r="E574" s="75">
        <v>109</v>
      </c>
      <c r="F574" s="66"/>
      <c r="G574" s="42" t="s">
        <v>516</v>
      </c>
      <c r="H574" s="75">
        <v>1</v>
      </c>
      <c r="I574" s="51">
        <f t="shared" si="118"/>
        <v>0.009174311926605505</v>
      </c>
      <c r="J574" s="42"/>
      <c r="K574" s="52">
        <f t="shared" si="119"/>
        <v>108</v>
      </c>
      <c r="L574" s="51">
        <f t="shared" si="120"/>
        <v>0.9908256880733946</v>
      </c>
    </row>
    <row r="575" spans="1:12" ht="12.75">
      <c r="A575" s="75" t="s">
        <v>338</v>
      </c>
      <c r="B575" s="75" t="s">
        <v>407</v>
      </c>
      <c r="C575" s="75" t="s">
        <v>408</v>
      </c>
      <c r="D575" s="75"/>
      <c r="E575" s="75">
        <v>109</v>
      </c>
      <c r="F575" s="66"/>
      <c r="G575" s="42" t="s">
        <v>516</v>
      </c>
      <c r="H575" s="75">
        <v>1</v>
      </c>
      <c r="I575" s="51">
        <f t="shared" si="118"/>
        <v>0.009174311926605505</v>
      </c>
      <c r="J575" s="42"/>
      <c r="K575" s="52">
        <f t="shared" si="119"/>
        <v>108</v>
      </c>
      <c r="L575" s="51">
        <f t="shared" si="120"/>
        <v>0.9908256880733946</v>
      </c>
    </row>
    <row r="576" spans="1:12" ht="12.75">
      <c r="A576" s="41" t="s">
        <v>338</v>
      </c>
      <c r="B576" s="41" t="s">
        <v>1218</v>
      </c>
      <c r="C576" s="41" t="s">
        <v>1219</v>
      </c>
      <c r="D576" s="75"/>
      <c r="E576" s="75">
        <v>109</v>
      </c>
      <c r="F576" s="66"/>
      <c r="G576" s="42"/>
      <c r="H576" s="52"/>
      <c r="I576" s="51">
        <f t="shared" si="118"/>
        <v>0</v>
      </c>
      <c r="J576" s="42"/>
      <c r="K576" s="52">
        <f t="shared" si="119"/>
        <v>109</v>
      </c>
      <c r="L576" s="51">
        <f t="shared" si="120"/>
        <v>1</v>
      </c>
    </row>
    <row r="577" spans="1:12" ht="12.75">
      <c r="A577" s="41" t="s">
        <v>338</v>
      </c>
      <c r="B577" s="41" t="s">
        <v>1220</v>
      </c>
      <c r="C577" s="41" t="s">
        <v>1221</v>
      </c>
      <c r="D577" s="75"/>
      <c r="E577" s="75">
        <v>109</v>
      </c>
      <c r="F577" s="66"/>
      <c r="G577" s="42"/>
      <c r="H577" s="52"/>
      <c r="I577" s="51">
        <f t="shared" si="118"/>
        <v>0</v>
      </c>
      <c r="J577" s="42"/>
      <c r="K577" s="52">
        <f t="shared" si="119"/>
        <v>109</v>
      </c>
      <c r="L577" s="51">
        <f t="shared" si="120"/>
        <v>1</v>
      </c>
    </row>
    <row r="578" spans="1:12" ht="12.75">
      <c r="A578" s="41" t="s">
        <v>338</v>
      </c>
      <c r="B578" s="41" t="s">
        <v>1222</v>
      </c>
      <c r="C578" s="41" t="s">
        <v>1223</v>
      </c>
      <c r="D578" s="75"/>
      <c r="E578" s="75">
        <v>109</v>
      </c>
      <c r="F578" s="66"/>
      <c r="G578" s="42"/>
      <c r="H578" s="52"/>
      <c r="I578" s="51">
        <f t="shared" si="118"/>
        <v>0</v>
      </c>
      <c r="J578" s="42"/>
      <c r="K578" s="52">
        <f t="shared" si="119"/>
        <v>109</v>
      </c>
      <c r="L578" s="51">
        <f t="shared" si="120"/>
        <v>1</v>
      </c>
    </row>
    <row r="579" spans="1:12" ht="12.75">
      <c r="A579" s="41" t="s">
        <v>338</v>
      </c>
      <c r="B579" s="41" t="s">
        <v>1224</v>
      </c>
      <c r="C579" s="41" t="s">
        <v>1225</v>
      </c>
      <c r="D579" s="75"/>
      <c r="E579" s="75">
        <v>109</v>
      </c>
      <c r="F579" s="66"/>
      <c r="G579" s="42"/>
      <c r="H579" s="52"/>
      <c r="I579" s="51">
        <f t="shared" si="118"/>
        <v>0</v>
      </c>
      <c r="J579" s="42"/>
      <c r="K579" s="52">
        <f t="shared" si="119"/>
        <v>109</v>
      </c>
      <c r="L579" s="51">
        <f t="shared" si="120"/>
        <v>1</v>
      </c>
    </row>
    <row r="580" spans="1:12" ht="12.75">
      <c r="A580" s="41" t="s">
        <v>338</v>
      </c>
      <c r="B580" s="41" t="s">
        <v>409</v>
      </c>
      <c r="C580" s="41" t="s">
        <v>410</v>
      </c>
      <c r="D580" s="75"/>
      <c r="E580" s="75">
        <v>109</v>
      </c>
      <c r="F580" s="66"/>
      <c r="G580" s="42"/>
      <c r="H580" s="52"/>
      <c r="I580" s="51">
        <f t="shared" si="118"/>
        <v>0</v>
      </c>
      <c r="J580" s="42"/>
      <c r="K580" s="52">
        <f t="shared" si="119"/>
        <v>109</v>
      </c>
      <c r="L580" s="51">
        <f t="shared" si="120"/>
        <v>1</v>
      </c>
    </row>
    <row r="581" spans="1:12" ht="12.75">
      <c r="A581" s="75" t="s">
        <v>338</v>
      </c>
      <c r="B581" s="75" t="s">
        <v>553</v>
      </c>
      <c r="C581" s="75" t="s">
        <v>554</v>
      </c>
      <c r="D581" s="75"/>
      <c r="E581" s="75">
        <v>109</v>
      </c>
      <c r="F581" s="66"/>
      <c r="G581" s="42" t="s">
        <v>516</v>
      </c>
      <c r="H581" s="75">
        <v>9</v>
      </c>
      <c r="I581" s="51">
        <f t="shared" si="118"/>
        <v>0.08256880733944955</v>
      </c>
      <c r="J581" s="42"/>
      <c r="K581" s="52">
        <f t="shared" si="119"/>
        <v>100</v>
      </c>
      <c r="L581" s="51">
        <f t="shared" si="120"/>
        <v>0.9174311926605505</v>
      </c>
    </row>
    <row r="582" spans="1:12" ht="12.75">
      <c r="A582" s="75" t="s">
        <v>338</v>
      </c>
      <c r="B582" s="75" t="s">
        <v>411</v>
      </c>
      <c r="C582" s="75" t="s">
        <v>412</v>
      </c>
      <c r="D582" s="75"/>
      <c r="E582" s="75">
        <v>109</v>
      </c>
      <c r="F582" s="66"/>
      <c r="G582" s="42" t="s">
        <v>516</v>
      </c>
      <c r="H582" s="75">
        <v>8</v>
      </c>
      <c r="I582" s="51">
        <f t="shared" si="118"/>
        <v>0.07339449541284404</v>
      </c>
      <c r="J582" s="42"/>
      <c r="K582" s="52">
        <f t="shared" si="119"/>
        <v>101</v>
      </c>
      <c r="L582" s="51">
        <f t="shared" si="120"/>
        <v>0.926605504587156</v>
      </c>
    </row>
    <row r="583" spans="1:12" ht="12.75">
      <c r="A583" s="75" t="s">
        <v>338</v>
      </c>
      <c r="B583" s="75" t="s">
        <v>413</v>
      </c>
      <c r="C583" s="75" t="s">
        <v>414</v>
      </c>
      <c r="D583" s="75"/>
      <c r="E583" s="75">
        <v>109</v>
      </c>
      <c r="F583" s="66"/>
      <c r="G583" s="42" t="s">
        <v>516</v>
      </c>
      <c r="H583" s="75">
        <v>2</v>
      </c>
      <c r="I583" s="51">
        <f t="shared" si="118"/>
        <v>0.01834862385321101</v>
      </c>
      <c r="J583" s="42"/>
      <c r="K583" s="52">
        <f t="shared" si="119"/>
        <v>107</v>
      </c>
      <c r="L583" s="51">
        <f t="shared" si="120"/>
        <v>0.981651376146789</v>
      </c>
    </row>
    <row r="584" spans="1:12" ht="12.75">
      <c r="A584" s="75" t="s">
        <v>338</v>
      </c>
      <c r="B584" s="75" t="s">
        <v>415</v>
      </c>
      <c r="C584" s="75" t="s">
        <v>555</v>
      </c>
      <c r="D584" s="75"/>
      <c r="E584" s="75">
        <v>109</v>
      </c>
      <c r="F584" s="66"/>
      <c r="G584" s="42" t="s">
        <v>516</v>
      </c>
      <c r="H584" s="75">
        <v>7</v>
      </c>
      <c r="I584" s="51">
        <f t="shared" si="118"/>
        <v>0.06422018348623854</v>
      </c>
      <c r="J584" s="42"/>
      <c r="K584" s="52">
        <f t="shared" si="119"/>
        <v>102</v>
      </c>
      <c r="L584" s="51">
        <f t="shared" si="120"/>
        <v>0.9357798165137615</v>
      </c>
    </row>
    <row r="585" spans="1:12" ht="12.75">
      <c r="A585" s="41" t="s">
        <v>338</v>
      </c>
      <c r="B585" s="41" t="s">
        <v>1226</v>
      </c>
      <c r="C585" s="41" t="s">
        <v>1227</v>
      </c>
      <c r="D585" s="75"/>
      <c r="E585" s="75">
        <v>109</v>
      </c>
      <c r="F585" s="66"/>
      <c r="G585" s="42"/>
      <c r="H585" s="52"/>
      <c r="I585" s="51">
        <f t="shared" si="118"/>
        <v>0</v>
      </c>
      <c r="J585" s="42"/>
      <c r="K585" s="52">
        <f t="shared" si="119"/>
        <v>109</v>
      </c>
      <c r="L585" s="51">
        <f t="shared" si="120"/>
        <v>1</v>
      </c>
    </row>
    <row r="586" spans="1:12" ht="12.75">
      <c r="A586" s="75" t="s">
        <v>338</v>
      </c>
      <c r="B586" s="75" t="s">
        <v>422</v>
      </c>
      <c r="C586" s="75" t="s">
        <v>184</v>
      </c>
      <c r="D586" s="75"/>
      <c r="E586" s="75">
        <v>109</v>
      </c>
      <c r="F586" s="66"/>
      <c r="G586" s="42" t="s">
        <v>516</v>
      </c>
      <c r="H586" s="75">
        <v>1</v>
      </c>
      <c r="I586" s="51">
        <f t="shared" si="118"/>
        <v>0.009174311926605505</v>
      </c>
      <c r="J586" s="42"/>
      <c r="K586" s="52">
        <f t="shared" si="119"/>
        <v>108</v>
      </c>
      <c r="L586" s="51">
        <f t="shared" si="120"/>
        <v>0.9908256880733946</v>
      </c>
    </row>
    <row r="587" spans="1:12" ht="12.75">
      <c r="A587" s="75" t="s">
        <v>338</v>
      </c>
      <c r="B587" s="75" t="s">
        <v>423</v>
      </c>
      <c r="C587" s="75" t="s">
        <v>184</v>
      </c>
      <c r="D587" s="75"/>
      <c r="E587" s="75">
        <v>109</v>
      </c>
      <c r="F587" s="66"/>
      <c r="G587" s="42" t="s">
        <v>516</v>
      </c>
      <c r="H587" s="75">
        <v>1</v>
      </c>
      <c r="I587" s="51">
        <f t="shared" si="118"/>
        <v>0.009174311926605505</v>
      </c>
      <c r="J587" s="42"/>
      <c r="K587" s="52">
        <f t="shared" si="119"/>
        <v>108</v>
      </c>
      <c r="L587" s="51">
        <f t="shared" si="120"/>
        <v>0.9908256880733946</v>
      </c>
    </row>
    <row r="588" spans="1:12" ht="12.75">
      <c r="A588" s="41" t="s">
        <v>338</v>
      </c>
      <c r="B588" s="41" t="s">
        <v>1228</v>
      </c>
      <c r="C588" s="41" t="s">
        <v>1229</v>
      </c>
      <c r="D588" s="75"/>
      <c r="E588" s="75">
        <v>109</v>
      </c>
      <c r="F588" s="66"/>
      <c r="G588" s="42"/>
      <c r="H588" s="52"/>
      <c r="I588" s="51">
        <f t="shared" si="118"/>
        <v>0</v>
      </c>
      <c r="J588" s="42"/>
      <c r="K588" s="52">
        <f t="shared" si="119"/>
        <v>109</v>
      </c>
      <c r="L588" s="51">
        <f t="shared" si="120"/>
        <v>1</v>
      </c>
    </row>
    <row r="589" spans="1:12" ht="12.75">
      <c r="A589" s="41" t="s">
        <v>338</v>
      </c>
      <c r="B589" s="41" t="s">
        <v>1230</v>
      </c>
      <c r="C589" s="41" t="s">
        <v>1231</v>
      </c>
      <c r="D589" s="75"/>
      <c r="E589" s="75">
        <v>109</v>
      </c>
      <c r="F589" s="66"/>
      <c r="G589" s="42"/>
      <c r="H589" s="52"/>
      <c r="I589" s="51">
        <f t="shared" si="118"/>
        <v>0</v>
      </c>
      <c r="J589" s="42"/>
      <c r="K589" s="52">
        <f t="shared" si="119"/>
        <v>109</v>
      </c>
      <c r="L589" s="51">
        <f t="shared" si="120"/>
        <v>1</v>
      </c>
    </row>
    <row r="590" spans="1:12" ht="12.75">
      <c r="A590" s="75" t="s">
        <v>338</v>
      </c>
      <c r="B590" s="75" t="s">
        <v>425</v>
      </c>
      <c r="C590" s="75" t="s">
        <v>540</v>
      </c>
      <c r="D590" s="75"/>
      <c r="E590" s="75">
        <v>109</v>
      </c>
      <c r="F590" s="66"/>
      <c r="G590" s="42" t="s">
        <v>516</v>
      </c>
      <c r="H590" s="75">
        <v>2</v>
      </c>
      <c r="I590" s="51">
        <f t="shared" si="118"/>
        <v>0.01834862385321101</v>
      </c>
      <c r="J590" s="42"/>
      <c r="K590" s="52">
        <f t="shared" si="119"/>
        <v>107</v>
      </c>
      <c r="L590" s="51">
        <f t="shared" si="120"/>
        <v>0.981651376146789</v>
      </c>
    </row>
    <row r="591" spans="1:12" ht="12.75">
      <c r="A591" s="75" t="s">
        <v>338</v>
      </c>
      <c r="B591" s="75" t="s">
        <v>424</v>
      </c>
      <c r="C591" s="75" t="s">
        <v>540</v>
      </c>
      <c r="D591" s="75"/>
      <c r="E591" s="75">
        <v>109</v>
      </c>
      <c r="F591" s="66"/>
      <c r="G591" s="42" t="s">
        <v>516</v>
      </c>
      <c r="H591" s="75">
        <v>5</v>
      </c>
      <c r="I591" s="51">
        <f t="shared" si="118"/>
        <v>0.045871559633027525</v>
      </c>
      <c r="J591" s="42"/>
      <c r="K591" s="52">
        <f t="shared" si="119"/>
        <v>104</v>
      </c>
      <c r="L591" s="51">
        <f t="shared" si="120"/>
        <v>0.9541284403669725</v>
      </c>
    </row>
    <row r="592" spans="1:12" ht="12.75">
      <c r="A592" s="75" t="s">
        <v>338</v>
      </c>
      <c r="B592" s="75" t="s">
        <v>426</v>
      </c>
      <c r="C592" s="75" t="s">
        <v>427</v>
      </c>
      <c r="D592" s="75"/>
      <c r="E592" s="75">
        <v>109</v>
      </c>
      <c r="F592" s="66"/>
      <c r="G592" s="42" t="s">
        <v>516</v>
      </c>
      <c r="H592" s="75">
        <v>11</v>
      </c>
      <c r="I592" s="51">
        <f t="shared" si="118"/>
        <v>0.10091743119266056</v>
      </c>
      <c r="J592" s="42"/>
      <c r="K592" s="52">
        <f t="shared" si="119"/>
        <v>98</v>
      </c>
      <c r="L592" s="51">
        <f t="shared" si="120"/>
        <v>0.8990825688073395</v>
      </c>
    </row>
    <row r="593" spans="1:12" ht="12.75">
      <c r="A593" s="106" t="s">
        <v>338</v>
      </c>
      <c r="B593" s="106" t="s">
        <v>1232</v>
      </c>
      <c r="C593" s="106" t="s">
        <v>337</v>
      </c>
      <c r="D593" s="105"/>
      <c r="E593" s="78">
        <v>109</v>
      </c>
      <c r="F593" s="101"/>
      <c r="G593" s="45"/>
      <c r="H593" s="54"/>
      <c r="I593" s="119">
        <f t="shared" si="118"/>
        <v>0</v>
      </c>
      <c r="J593" s="114"/>
      <c r="K593" s="115">
        <f t="shared" si="119"/>
        <v>109</v>
      </c>
      <c r="L593" s="116">
        <f t="shared" si="120"/>
        <v>1</v>
      </c>
    </row>
    <row r="594" spans="1:12" ht="12.75">
      <c r="A594" s="41"/>
      <c r="B594" s="41">
        <f>COUNTA(B504:B593)</f>
        <v>90</v>
      </c>
      <c r="C594" s="41"/>
      <c r="D594" s="66"/>
      <c r="E594" s="92">
        <f>SUM(E504:E593)</f>
        <v>9810</v>
      </c>
      <c r="F594" s="94"/>
      <c r="G594" s="63">
        <f>COUNTA(G504:G593)</f>
        <v>45</v>
      </c>
      <c r="H594" s="63">
        <f>SUM(H504:H593)</f>
        <v>278</v>
      </c>
      <c r="I594" s="36">
        <f t="shared" si="118"/>
        <v>0.02833843017329256</v>
      </c>
      <c r="J594" s="95"/>
      <c r="K594" s="46">
        <f t="shared" si="119"/>
        <v>9532</v>
      </c>
      <c r="L594" s="36">
        <f t="shared" si="120"/>
        <v>0.9716615698267075</v>
      </c>
    </row>
    <row r="595" spans="1:12" ht="12.75">
      <c r="A595" s="42"/>
      <c r="B595" s="42"/>
      <c r="C595" s="42"/>
      <c r="D595" s="66"/>
      <c r="E595" s="97"/>
      <c r="F595" s="66"/>
      <c r="G595" s="96"/>
      <c r="H595" s="96"/>
      <c r="I595" s="96"/>
      <c r="J595" s="96"/>
      <c r="K595" s="96"/>
      <c r="L595" s="96"/>
    </row>
    <row r="596" spans="1:12" ht="12.75">
      <c r="A596" s="75" t="s">
        <v>428</v>
      </c>
      <c r="B596" s="75" t="s">
        <v>429</v>
      </c>
      <c r="C596" s="75" t="s">
        <v>541</v>
      </c>
      <c r="D596" s="75"/>
      <c r="E596" s="75">
        <v>109</v>
      </c>
      <c r="F596" s="66"/>
      <c r="G596" s="42" t="s">
        <v>516</v>
      </c>
      <c r="H596" s="52">
        <v>26</v>
      </c>
      <c r="I596" s="51">
        <f aca="true" t="shared" si="121" ref="I596:I604">H596/E596</f>
        <v>0.23853211009174313</v>
      </c>
      <c r="J596" s="42"/>
      <c r="K596" s="52">
        <f aca="true" t="shared" si="122" ref="K596:K604">E596-H596</f>
        <v>83</v>
      </c>
      <c r="L596" s="51">
        <f aca="true" t="shared" si="123" ref="L596:L604">K596/E596</f>
        <v>0.7614678899082569</v>
      </c>
    </row>
    <row r="597" spans="1:12" ht="12.75">
      <c r="A597" s="75" t="s">
        <v>428</v>
      </c>
      <c r="B597" s="75" t="s">
        <v>430</v>
      </c>
      <c r="C597" s="75" t="s">
        <v>541</v>
      </c>
      <c r="D597" s="75"/>
      <c r="E597" s="75">
        <v>109</v>
      </c>
      <c r="F597" s="66"/>
      <c r="G597" s="42" t="s">
        <v>516</v>
      </c>
      <c r="H597" s="52">
        <v>29</v>
      </c>
      <c r="I597" s="51">
        <f t="shared" si="121"/>
        <v>0.26605504587155965</v>
      </c>
      <c r="J597" s="42"/>
      <c r="K597" s="52">
        <f t="shared" si="122"/>
        <v>80</v>
      </c>
      <c r="L597" s="51">
        <f t="shared" si="123"/>
        <v>0.7339449541284404</v>
      </c>
    </row>
    <row r="598" spans="1:12" ht="12.75">
      <c r="A598" s="75" t="s">
        <v>428</v>
      </c>
      <c r="B598" s="75" t="s">
        <v>431</v>
      </c>
      <c r="C598" s="75" t="s">
        <v>556</v>
      </c>
      <c r="D598" s="75"/>
      <c r="E598" s="75">
        <v>109</v>
      </c>
      <c r="F598" s="66"/>
      <c r="G598" s="42" t="s">
        <v>516</v>
      </c>
      <c r="H598" s="52">
        <v>8</v>
      </c>
      <c r="I598" s="51">
        <f t="shared" si="121"/>
        <v>0.07339449541284404</v>
      </c>
      <c r="J598" s="42"/>
      <c r="K598" s="52">
        <f t="shared" si="122"/>
        <v>101</v>
      </c>
      <c r="L598" s="51">
        <f t="shared" si="123"/>
        <v>0.926605504587156</v>
      </c>
    </row>
    <row r="599" spans="1:12" ht="12.75">
      <c r="A599" s="75" t="s">
        <v>428</v>
      </c>
      <c r="B599" s="75" t="s">
        <v>434</v>
      </c>
      <c r="C599" s="75" t="s">
        <v>435</v>
      </c>
      <c r="D599" s="75"/>
      <c r="E599" s="75">
        <v>109</v>
      </c>
      <c r="F599" s="66"/>
      <c r="G599" s="42" t="s">
        <v>516</v>
      </c>
      <c r="H599" s="52">
        <v>18</v>
      </c>
      <c r="I599" s="51">
        <f t="shared" si="121"/>
        <v>0.1651376146788991</v>
      </c>
      <c r="J599" s="42"/>
      <c r="K599" s="52">
        <f t="shared" si="122"/>
        <v>91</v>
      </c>
      <c r="L599" s="51">
        <f t="shared" si="123"/>
        <v>0.8348623853211009</v>
      </c>
    </row>
    <row r="600" spans="1:12" ht="12.75">
      <c r="A600" s="75" t="s">
        <v>428</v>
      </c>
      <c r="B600" s="75" t="s">
        <v>432</v>
      </c>
      <c r="C600" s="75" t="s">
        <v>435</v>
      </c>
      <c r="D600" s="75"/>
      <c r="E600" s="75">
        <v>109</v>
      </c>
      <c r="F600" s="66"/>
      <c r="G600" s="42" t="s">
        <v>516</v>
      </c>
      <c r="H600" s="52">
        <v>18</v>
      </c>
      <c r="I600" s="51">
        <f t="shared" si="121"/>
        <v>0.1651376146788991</v>
      </c>
      <c r="J600" s="42"/>
      <c r="K600" s="52">
        <f t="shared" si="122"/>
        <v>91</v>
      </c>
      <c r="L600" s="51">
        <f t="shared" si="123"/>
        <v>0.8348623853211009</v>
      </c>
    </row>
    <row r="601" spans="1:12" ht="12.75">
      <c r="A601" s="75" t="s">
        <v>428</v>
      </c>
      <c r="B601" s="75" t="s">
        <v>433</v>
      </c>
      <c r="C601" s="75" t="s">
        <v>435</v>
      </c>
      <c r="D601" s="75"/>
      <c r="E601" s="75">
        <v>109</v>
      </c>
      <c r="F601" s="66"/>
      <c r="G601" s="42" t="s">
        <v>516</v>
      </c>
      <c r="H601" s="52">
        <v>18</v>
      </c>
      <c r="I601" s="51">
        <f t="shared" si="121"/>
        <v>0.1651376146788991</v>
      </c>
      <c r="J601" s="42"/>
      <c r="K601" s="52">
        <f t="shared" si="122"/>
        <v>91</v>
      </c>
      <c r="L601" s="51">
        <f t="shared" si="123"/>
        <v>0.8348623853211009</v>
      </c>
    </row>
    <row r="602" spans="1:12" ht="12.75">
      <c r="A602" s="75" t="s">
        <v>428</v>
      </c>
      <c r="B602" s="75" t="s">
        <v>436</v>
      </c>
      <c r="C602" s="75" t="s">
        <v>437</v>
      </c>
      <c r="D602" s="75"/>
      <c r="E602" s="75">
        <v>109</v>
      </c>
      <c r="F602" s="66"/>
      <c r="G602" s="42" t="s">
        <v>516</v>
      </c>
      <c r="H602" s="52">
        <v>13</v>
      </c>
      <c r="I602" s="51">
        <f t="shared" si="121"/>
        <v>0.11926605504587157</v>
      </c>
      <c r="J602" s="42"/>
      <c r="K602" s="52">
        <f t="shared" si="122"/>
        <v>96</v>
      </c>
      <c r="L602" s="51">
        <f t="shared" si="123"/>
        <v>0.8807339449541285</v>
      </c>
    </row>
    <row r="603" spans="1:12" ht="12.75">
      <c r="A603" s="75" t="s">
        <v>428</v>
      </c>
      <c r="B603" s="75" t="s">
        <v>438</v>
      </c>
      <c r="C603" s="75" t="s">
        <v>439</v>
      </c>
      <c r="D603" s="75"/>
      <c r="E603" s="75">
        <v>109</v>
      </c>
      <c r="F603" s="66"/>
      <c r="G603" s="42" t="s">
        <v>516</v>
      </c>
      <c r="H603" s="52">
        <v>11</v>
      </c>
      <c r="I603" s="51">
        <f t="shared" si="121"/>
        <v>0.10091743119266056</v>
      </c>
      <c r="J603" s="42"/>
      <c r="K603" s="52">
        <f t="shared" si="122"/>
        <v>98</v>
      </c>
      <c r="L603" s="51">
        <f t="shared" si="123"/>
        <v>0.8990825688073395</v>
      </c>
    </row>
    <row r="604" spans="1:12" ht="12.75">
      <c r="A604" s="75" t="s">
        <v>428</v>
      </c>
      <c r="B604" s="75" t="s">
        <v>220</v>
      </c>
      <c r="C604" s="75" t="s">
        <v>221</v>
      </c>
      <c r="D604" s="75"/>
      <c r="E604" s="75">
        <v>109</v>
      </c>
      <c r="F604" s="66"/>
      <c r="G604" s="42" t="s">
        <v>516</v>
      </c>
      <c r="H604" s="52">
        <v>18</v>
      </c>
      <c r="I604" s="51">
        <f t="shared" si="121"/>
        <v>0.1651376146788991</v>
      </c>
      <c r="J604" s="42"/>
      <c r="K604" s="52">
        <f t="shared" si="122"/>
        <v>91</v>
      </c>
      <c r="L604" s="51">
        <f t="shared" si="123"/>
        <v>0.8348623853211009</v>
      </c>
    </row>
    <row r="605" spans="1:12" ht="12.75">
      <c r="A605" s="41" t="s">
        <v>428</v>
      </c>
      <c r="B605" s="41" t="s">
        <v>1233</v>
      </c>
      <c r="C605" s="41" t="s">
        <v>1234</v>
      </c>
      <c r="D605" s="75"/>
      <c r="E605" s="75">
        <v>109</v>
      </c>
      <c r="F605" s="66"/>
      <c r="G605" s="42"/>
      <c r="H605" s="52"/>
      <c r="I605" s="51">
        <f>H605/E605</f>
        <v>0</v>
      </c>
      <c r="J605" s="42"/>
      <c r="K605" s="52">
        <f>E605-H605</f>
        <v>109</v>
      </c>
      <c r="L605" s="51">
        <f>K605/E605</f>
        <v>1</v>
      </c>
    </row>
    <row r="606" spans="1:12" ht="12.75">
      <c r="A606" s="75" t="s">
        <v>428</v>
      </c>
      <c r="B606" s="75" t="s">
        <v>440</v>
      </c>
      <c r="C606" s="75" t="s">
        <v>441</v>
      </c>
      <c r="D606" s="75"/>
      <c r="E606" s="75">
        <v>109</v>
      </c>
      <c r="F606" s="66"/>
      <c r="G606" s="42" t="s">
        <v>516</v>
      </c>
      <c r="H606" s="52">
        <v>6</v>
      </c>
      <c r="I606" s="51">
        <f aca="true" t="shared" si="124" ref="I606:I615">H606/E606</f>
        <v>0.05504587155963303</v>
      </c>
      <c r="J606" s="42"/>
      <c r="K606" s="52">
        <f aca="true" t="shared" si="125" ref="K606:K615">E606-H606</f>
        <v>103</v>
      </c>
      <c r="L606" s="51">
        <f aca="true" t="shared" si="126" ref="L606:L615">K606/E606</f>
        <v>0.944954128440367</v>
      </c>
    </row>
    <row r="607" spans="1:12" ht="12.75">
      <c r="A607" s="75" t="s">
        <v>428</v>
      </c>
      <c r="B607" s="75" t="s">
        <v>442</v>
      </c>
      <c r="C607" s="75" t="s">
        <v>443</v>
      </c>
      <c r="D607" s="75"/>
      <c r="E607" s="75">
        <v>109</v>
      </c>
      <c r="F607" s="66"/>
      <c r="G607" s="42" t="s">
        <v>516</v>
      </c>
      <c r="H607" s="52">
        <v>1</v>
      </c>
      <c r="I607" s="51">
        <f t="shared" si="124"/>
        <v>0.009174311926605505</v>
      </c>
      <c r="J607" s="42"/>
      <c r="K607" s="52">
        <f t="shared" si="125"/>
        <v>108</v>
      </c>
      <c r="L607" s="51">
        <f t="shared" si="126"/>
        <v>0.9908256880733946</v>
      </c>
    </row>
    <row r="608" spans="1:12" ht="12.75">
      <c r="A608" s="75" t="s">
        <v>428</v>
      </c>
      <c r="B608" s="75" t="s">
        <v>237</v>
      </c>
      <c r="C608" s="75" t="s">
        <v>238</v>
      </c>
      <c r="D608" s="75"/>
      <c r="E608" s="75">
        <v>109</v>
      </c>
      <c r="F608" s="66"/>
      <c r="G608" s="42" t="s">
        <v>516</v>
      </c>
      <c r="H608" s="52">
        <v>19</v>
      </c>
      <c r="I608" s="51">
        <f t="shared" si="124"/>
        <v>0.1743119266055046</v>
      </c>
      <c r="J608" s="42"/>
      <c r="K608" s="52">
        <f t="shared" si="125"/>
        <v>90</v>
      </c>
      <c r="L608" s="51">
        <f t="shared" si="126"/>
        <v>0.8256880733944955</v>
      </c>
    </row>
    <row r="609" spans="1:12" ht="12.75">
      <c r="A609" s="75" t="s">
        <v>428</v>
      </c>
      <c r="B609" s="75" t="s">
        <v>444</v>
      </c>
      <c r="C609" s="75" t="s">
        <v>445</v>
      </c>
      <c r="D609" s="75"/>
      <c r="E609" s="75">
        <v>109</v>
      </c>
      <c r="F609" s="66"/>
      <c r="G609" s="42" t="s">
        <v>516</v>
      </c>
      <c r="H609" s="52">
        <v>4</v>
      </c>
      <c r="I609" s="51">
        <f t="shared" si="124"/>
        <v>0.03669724770642202</v>
      </c>
      <c r="J609" s="42"/>
      <c r="K609" s="52">
        <f t="shared" si="125"/>
        <v>105</v>
      </c>
      <c r="L609" s="51">
        <f t="shared" si="126"/>
        <v>0.963302752293578</v>
      </c>
    </row>
    <row r="610" spans="1:12" ht="12.75">
      <c r="A610" s="75" t="s">
        <v>428</v>
      </c>
      <c r="B610" s="75" t="s">
        <v>241</v>
      </c>
      <c r="C610" s="75" t="s">
        <v>557</v>
      </c>
      <c r="D610" s="75"/>
      <c r="E610" s="75">
        <v>109</v>
      </c>
      <c r="F610" s="66"/>
      <c r="G610" s="42" t="s">
        <v>516</v>
      </c>
      <c r="H610" s="52">
        <v>3</v>
      </c>
      <c r="I610" s="51">
        <f t="shared" si="124"/>
        <v>0.027522935779816515</v>
      </c>
      <c r="J610" s="42"/>
      <c r="K610" s="52">
        <f t="shared" si="125"/>
        <v>106</v>
      </c>
      <c r="L610" s="51">
        <f t="shared" si="126"/>
        <v>0.9724770642201835</v>
      </c>
    </row>
    <row r="611" spans="1:12" ht="12.75">
      <c r="A611" s="75" t="s">
        <v>428</v>
      </c>
      <c r="B611" s="75" t="s">
        <v>243</v>
      </c>
      <c r="C611" s="75" t="s">
        <v>557</v>
      </c>
      <c r="D611" s="75"/>
      <c r="E611" s="75">
        <v>109</v>
      </c>
      <c r="F611" s="66"/>
      <c r="G611" s="42" t="s">
        <v>516</v>
      </c>
      <c r="H611" s="52">
        <v>3</v>
      </c>
      <c r="I611" s="51">
        <f t="shared" si="124"/>
        <v>0.027522935779816515</v>
      </c>
      <c r="J611" s="42"/>
      <c r="K611" s="52">
        <f t="shared" si="125"/>
        <v>106</v>
      </c>
      <c r="L611" s="51">
        <f t="shared" si="126"/>
        <v>0.9724770642201835</v>
      </c>
    </row>
    <row r="612" spans="1:12" ht="12.75">
      <c r="A612" s="75" t="s">
        <v>428</v>
      </c>
      <c r="B612" s="75" t="s">
        <v>242</v>
      </c>
      <c r="C612" s="75" t="s">
        <v>557</v>
      </c>
      <c r="D612" s="75"/>
      <c r="E612" s="75">
        <v>109</v>
      </c>
      <c r="F612" s="66"/>
      <c r="G612" s="42" t="s">
        <v>516</v>
      </c>
      <c r="H612" s="52">
        <v>3</v>
      </c>
      <c r="I612" s="51">
        <f t="shared" si="124"/>
        <v>0.027522935779816515</v>
      </c>
      <c r="J612" s="42"/>
      <c r="K612" s="52">
        <f t="shared" si="125"/>
        <v>106</v>
      </c>
      <c r="L612" s="51">
        <f t="shared" si="126"/>
        <v>0.9724770642201835</v>
      </c>
    </row>
    <row r="613" spans="1:12" ht="12.75">
      <c r="A613" s="75" t="s">
        <v>428</v>
      </c>
      <c r="B613" s="75" t="s">
        <v>244</v>
      </c>
      <c r="C613" s="75" t="s">
        <v>557</v>
      </c>
      <c r="D613" s="75"/>
      <c r="E613" s="75">
        <v>109</v>
      </c>
      <c r="F613" s="66"/>
      <c r="G613" s="42" t="s">
        <v>516</v>
      </c>
      <c r="H613" s="52">
        <v>3</v>
      </c>
      <c r="I613" s="51">
        <f t="shared" si="124"/>
        <v>0.027522935779816515</v>
      </c>
      <c r="J613" s="42"/>
      <c r="K613" s="52">
        <f t="shared" si="125"/>
        <v>106</v>
      </c>
      <c r="L613" s="51">
        <f t="shared" si="126"/>
        <v>0.9724770642201835</v>
      </c>
    </row>
    <row r="614" spans="1:12" ht="12.75">
      <c r="A614" s="75" t="s">
        <v>428</v>
      </c>
      <c r="B614" s="75" t="s">
        <v>446</v>
      </c>
      <c r="C614" s="75" t="s">
        <v>447</v>
      </c>
      <c r="D614" s="75"/>
      <c r="E614" s="75">
        <v>109</v>
      </c>
      <c r="F614" s="66"/>
      <c r="G614" s="42" t="s">
        <v>516</v>
      </c>
      <c r="H614" s="52">
        <v>1</v>
      </c>
      <c r="I614" s="51">
        <f t="shared" si="124"/>
        <v>0.009174311926605505</v>
      </c>
      <c r="J614" s="42"/>
      <c r="K614" s="52">
        <f t="shared" si="125"/>
        <v>108</v>
      </c>
      <c r="L614" s="51">
        <f t="shared" si="126"/>
        <v>0.9908256880733946</v>
      </c>
    </row>
    <row r="615" spans="1:12" ht="12.75">
      <c r="A615" s="75" t="s">
        <v>428</v>
      </c>
      <c r="B615" s="75" t="s">
        <v>250</v>
      </c>
      <c r="C615" s="75" t="s">
        <v>251</v>
      </c>
      <c r="D615" s="75"/>
      <c r="E615" s="75">
        <v>109</v>
      </c>
      <c r="F615" s="66"/>
      <c r="G615" s="42" t="s">
        <v>516</v>
      </c>
      <c r="H615" s="52">
        <v>12</v>
      </c>
      <c r="I615" s="51">
        <f t="shared" si="124"/>
        <v>0.11009174311926606</v>
      </c>
      <c r="J615" s="42"/>
      <c r="K615" s="52">
        <f t="shared" si="125"/>
        <v>97</v>
      </c>
      <c r="L615" s="51">
        <f t="shared" si="126"/>
        <v>0.8899082568807339</v>
      </c>
    </row>
    <row r="616" spans="1:12" ht="12.75">
      <c r="A616" s="41" t="s">
        <v>428</v>
      </c>
      <c r="B616" s="41" t="s">
        <v>1235</v>
      </c>
      <c r="C616" s="41" t="s">
        <v>1236</v>
      </c>
      <c r="D616" s="75"/>
      <c r="E616" s="75">
        <v>109</v>
      </c>
      <c r="F616" s="66"/>
      <c r="G616" s="42"/>
      <c r="H616" s="52"/>
      <c r="I616" s="51">
        <f>H616/E616</f>
        <v>0</v>
      </c>
      <c r="J616" s="42"/>
      <c r="K616" s="52">
        <f>E616-H616</f>
        <v>109</v>
      </c>
      <c r="L616" s="51">
        <f>K616/E616</f>
        <v>1</v>
      </c>
    </row>
    <row r="617" spans="1:12" ht="12.75">
      <c r="A617" s="75" t="s">
        <v>428</v>
      </c>
      <c r="B617" s="75" t="s">
        <v>448</v>
      </c>
      <c r="C617" s="75" t="s">
        <v>449</v>
      </c>
      <c r="D617" s="75"/>
      <c r="E617" s="75">
        <v>109</v>
      </c>
      <c r="F617" s="66"/>
      <c r="G617" s="42" t="s">
        <v>516</v>
      </c>
      <c r="H617" s="52">
        <v>38</v>
      </c>
      <c r="I617" s="51">
        <f>H617/E617</f>
        <v>0.3486238532110092</v>
      </c>
      <c r="J617" s="42"/>
      <c r="K617" s="52">
        <f>E617-H617</f>
        <v>71</v>
      </c>
      <c r="L617" s="51">
        <f>K617/E617</f>
        <v>0.6513761467889908</v>
      </c>
    </row>
    <row r="618" spans="1:12" ht="12.75">
      <c r="A618" s="75" t="s">
        <v>428</v>
      </c>
      <c r="B618" s="75" t="s">
        <v>266</v>
      </c>
      <c r="C618" s="75" t="s">
        <v>267</v>
      </c>
      <c r="D618" s="75"/>
      <c r="E618" s="75">
        <v>109</v>
      </c>
      <c r="F618" s="66"/>
      <c r="G618" s="42" t="s">
        <v>516</v>
      </c>
      <c r="H618" s="52">
        <v>4</v>
      </c>
      <c r="I618" s="51">
        <f>H618/E618</f>
        <v>0.03669724770642202</v>
      </c>
      <c r="J618" s="42"/>
      <c r="K618" s="52">
        <f>E618-H618</f>
        <v>105</v>
      </c>
      <c r="L618" s="51">
        <f>K618/E618</f>
        <v>0.963302752293578</v>
      </c>
    </row>
    <row r="619" spans="1:12" ht="12.75">
      <c r="A619" s="107" t="s">
        <v>428</v>
      </c>
      <c r="B619" s="107" t="s">
        <v>270</v>
      </c>
      <c r="C619" s="107" t="s">
        <v>271</v>
      </c>
      <c r="D619" s="105"/>
      <c r="E619" s="78">
        <v>109</v>
      </c>
      <c r="F619" s="101"/>
      <c r="G619" s="45" t="s">
        <v>516</v>
      </c>
      <c r="H619" s="54">
        <v>20</v>
      </c>
      <c r="I619" s="53">
        <f>H619/E619</f>
        <v>0.1834862385321101</v>
      </c>
      <c r="J619" s="45"/>
      <c r="K619" s="54">
        <f>E619-H619</f>
        <v>89</v>
      </c>
      <c r="L619" s="53">
        <f>K619/E619</f>
        <v>0.8165137614678899</v>
      </c>
    </row>
    <row r="620" spans="1:12" ht="12.75">
      <c r="A620" s="41"/>
      <c r="B620" s="63">
        <f>COUNTA(B596:B619)</f>
        <v>24</v>
      </c>
      <c r="C620" s="41"/>
      <c r="D620" s="66"/>
      <c r="E620" s="92">
        <f>SUM(E596:E619)</f>
        <v>2616</v>
      </c>
      <c r="F620" s="94"/>
      <c r="G620" s="63">
        <f>COUNTA(G596:G619)</f>
        <v>22</v>
      </c>
      <c r="H620" s="92">
        <f>SUM(H596:H619)</f>
        <v>276</v>
      </c>
      <c r="I620" s="36">
        <f>H620/E620</f>
        <v>0.10550458715596331</v>
      </c>
      <c r="J620" s="95"/>
      <c r="K620" s="46">
        <f>E620-H620</f>
        <v>2340</v>
      </c>
      <c r="L620" s="36">
        <f>K620/E620</f>
        <v>0.8944954128440367</v>
      </c>
    </row>
    <row r="621" spans="1:12" ht="12.75">
      <c r="A621" s="42"/>
      <c r="B621" s="42"/>
      <c r="C621" s="42"/>
      <c r="D621" s="66"/>
      <c r="E621" s="97"/>
      <c r="F621" s="66"/>
      <c r="G621" s="96"/>
      <c r="H621" s="96"/>
      <c r="I621" s="96"/>
      <c r="J621" s="96"/>
      <c r="K621" s="96"/>
      <c r="L621" s="96"/>
    </row>
    <row r="622" spans="1:12" ht="12.75">
      <c r="A622" s="93"/>
      <c r="B622" s="92"/>
      <c r="C622" s="93"/>
      <c r="D622" s="97"/>
      <c r="E622" s="92"/>
      <c r="F622" s="98"/>
      <c r="G622" s="92"/>
      <c r="H622" s="92"/>
      <c r="I622" s="46"/>
      <c r="J622" s="46"/>
      <c r="K622" s="46"/>
      <c r="L622" s="46"/>
    </row>
    <row r="623" spans="1:12" ht="12.75">
      <c r="A623" s="92" t="s">
        <v>525</v>
      </c>
      <c r="B623" s="46">
        <f>B277+B321+B368+B458+B475+B502+B594+B620</f>
        <v>603</v>
      </c>
      <c r="C623" s="52"/>
      <c r="D623" s="97"/>
      <c r="E623" s="46">
        <f>E277+E321+E368+E458+E475+E502+E594+E620</f>
        <v>65727</v>
      </c>
      <c r="F623" s="97"/>
      <c r="G623" s="46">
        <f>G277+G321+G368+G458+G475+G502+G594+G620</f>
        <v>240</v>
      </c>
      <c r="H623" s="46">
        <f>H277+H321+H368+H458+H475+H502+H594+H620</f>
        <v>1920</v>
      </c>
      <c r="I623" s="36">
        <f>H623/E623</f>
        <v>0.029211739467798623</v>
      </c>
      <c r="J623" s="95"/>
      <c r="K623" s="46">
        <f>E623-H623</f>
        <v>63807</v>
      </c>
      <c r="L623" s="36">
        <f>K623/E623</f>
        <v>0.9707882605322014</v>
      </c>
    </row>
    <row r="624" spans="1:12" ht="12.75">
      <c r="A624" s="99"/>
      <c r="B624" s="99" t="s">
        <v>3</v>
      </c>
      <c r="C624" s="99"/>
      <c r="D624" s="99"/>
      <c r="E624" s="97"/>
      <c r="F624" s="99"/>
      <c r="G624" s="100"/>
      <c r="H624" s="100"/>
      <c r="I624" s="99"/>
      <c r="J624" s="99"/>
      <c r="K624" s="99"/>
      <c r="L624" s="99"/>
    </row>
    <row r="625" spans="1:12" ht="12.75">
      <c r="A625" s="99"/>
      <c r="B625" s="99"/>
      <c r="C625" s="99"/>
      <c r="D625" s="99"/>
      <c r="E625" s="97"/>
      <c r="F625" s="99"/>
      <c r="G625" s="100"/>
      <c r="H625" s="100"/>
      <c r="I625" s="99"/>
      <c r="J625" s="99"/>
      <c r="K625" s="99"/>
      <c r="L625" s="99"/>
    </row>
    <row r="626" spans="1:12" ht="12.75">
      <c r="A626" s="99"/>
      <c r="B626" s="99"/>
      <c r="C626" s="99"/>
      <c r="D626" s="99"/>
      <c r="E626" s="97"/>
      <c r="F626" s="99"/>
      <c r="G626" s="100"/>
      <c r="H626" s="100"/>
      <c r="I626" s="99"/>
      <c r="J626" s="99"/>
      <c r="K626" s="99"/>
      <c r="L626" s="99"/>
    </row>
    <row r="627" spans="1:12" ht="12.75">
      <c r="A627" s="99"/>
      <c r="B627" s="99"/>
      <c r="C627" s="99"/>
      <c r="D627" s="99"/>
      <c r="E627" s="97"/>
      <c r="F627" s="99"/>
      <c r="G627" s="100"/>
      <c r="H627" s="100"/>
      <c r="I627" s="99"/>
      <c r="J627" s="99"/>
      <c r="K627" s="99"/>
      <c r="L627" s="99"/>
    </row>
    <row r="628" spans="1:12" ht="12.75">
      <c r="A628" s="99"/>
      <c r="B628" s="99"/>
      <c r="C628" s="99"/>
      <c r="D628" s="99"/>
      <c r="E628" s="97"/>
      <c r="F628" s="99"/>
      <c r="G628" s="100"/>
      <c r="H628" s="100"/>
      <c r="I628" s="99"/>
      <c r="J628" s="99"/>
      <c r="K628" s="99"/>
      <c r="L628" s="99"/>
    </row>
    <row r="629" spans="1:12" ht="12.75">
      <c r="A629" s="99"/>
      <c r="B629" s="99"/>
      <c r="C629" s="99"/>
      <c r="D629" s="99"/>
      <c r="E629" s="97"/>
      <c r="F629" s="99"/>
      <c r="G629" s="100"/>
      <c r="H629" s="100"/>
      <c r="I629" s="99"/>
      <c r="J629" s="99"/>
      <c r="K629" s="99"/>
      <c r="L629" s="99"/>
    </row>
    <row r="630" spans="1:12" ht="12.75">
      <c r="A630" s="99"/>
      <c r="B630" s="99"/>
      <c r="C630" s="99"/>
      <c r="D630" s="99"/>
      <c r="E630" s="97"/>
      <c r="F630" s="99"/>
      <c r="G630" s="100"/>
      <c r="H630" s="100"/>
      <c r="I630" s="99"/>
      <c r="J630" s="99"/>
      <c r="K630" s="99"/>
      <c r="L630" s="99"/>
    </row>
    <row r="631" spans="1:12" ht="12.75">
      <c r="A631" s="99"/>
      <c r="B631" s="99"/>
      <c r="C631" s="99"/>
      <c r="D631" s="99"/>
      <c r="E631" s="97"/>
      <c r="F631" s="99"/>
      <c r="G631" s="100"/>
      <c r="H631" s="100"/>
      <c r="I631" s="99"/>
      <c r="J631" s="99"/>
      <c r="K631" s="99"/>
      <c r="L631" s="99"/>
    </row>
    <row r="632" spans="1:12" ht="12.75">
      <c r="A632" s="99"/>
      <c r="B632" s="99"/>
      <c r="C632" s="99"/>
      <c r="D632" s="99"/>
      <c r="E632" s="97"/>
      <c r="F632" s="99"/>
      <c r="G632" s="100"/>
      <c r="H632" s="100"/>
      <c r="I632" s="99"/>
      <c r="J632" s="99"/>
      <c r="K632" s="99"/>
      <c r="L632" s="99"/>
    </row>
    <row r="633" spans="1:12" ht="12.75">
      <c r="A633" s="99"/>
      <c r="B633" s="99"/>
      <c r="C633" s="99"/>
      <c r="D633" s="99"/>
      <c r="E633" s="97"/>
      <c r="F633" s="99"/>
      <c r="G633" s="100"/>
      <c r="H633" s="100"/>
      <c r="I633" s="99"/>
      <c r="J633" s="99"/>
      <c r="K633" s="99"/>
      <c r="L633" s="99"/>
    </row>
    <row r="634" spans="1:12" ht="12.75">
      <c r="A634" s="99"/>
      <c r="B634" s="99"/>
      <c r="C634" s="99"/>
      <c r="D634" s="99"/>
      <c r="E634" s="97"/>
      <c r="F634" s="99"/>
      <c r="G634" s="100"/>
      <c r="H634" s="100"/>
      <c r="I634" s="99"/>
      <c r="J634" s="99"/>
      <c r="K634" s="99"/>
      <c r="L634" s="99"/>
    </row>
    <row r="635" spans="7:8" ht="12.75">
      <c r="G635" s="35"/>
      <c r="H635" s="35"/>
    </row>
    <row r="636" spans="7:8" ht="12.75">
      <c r="G636" s="35"/>
      <c r="H636" s="35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Massachusetts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2010-06-10T18:31:10Z</cp:lastPrinted>
  <dcterms:created xsi:type="dcterms:W3CDTF">2006-12-12T20:37:17Z</dcterms:created>
  <dcterms:modified xsi:type="dcterms:W3CDTF">2010-06-10T18:32:29Z</dcterms:modified>
  <cp:category/>
  <cp:version/>
  <cp:contentType/>
  <cp:contentStatus/>
</cp:coreProperties>
</file>