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15" windowHeight="5700" activeTab="0"/>
  </bookViews>
  <sheets>
    <sheet name="LA Summary" sheetId="1" r:id="rId1"/>
    <sheet name="Beach List" sheetId="2" r:id="rId2"/>
    <sheet name="Action List" sheetId="3" r:id="rId3"/>
    <sheet name="Duration" sheetId="4" r:id="rId4"/>
    <sheet name="Beach Days" sheetId="5" r:id="rId5"/>
  </sheets>
  <definedNames>
    <definedName name="_xlnm.Print_Area" localSheetId="2">'Action List'!$A$1:$M$5</definedName>
    <definedName name="_xlnm.Print_Area" localSheetId="4">'Beach Days'!$A$1:$Q$46</definedName>
    <definedName name="_xlnm.Print_Area" localSheetId="1">'Beach List'!$A$1:$N$45</definedName>
    <definedName name="_xlnm.Print_Area" localSheetId="3">'Duration'!$A$1:$K$6</definedName>
    <definedName name="_xlnm.Print_Titles" localSheetId="2">'Action List'!$1:$1</definedName>
    <definedName name="_xlnm.Print_Titles" localSheetId="4">'Beach Days'!$1:$2</definedName>
    <definedName name="_xlnm.Print_Titles" localSheetId="1">'Beach List'!$1:$1</definedName>
    <definedName name="_xlnm.Print_Titles" localSheetId="3">'Duration'!$1:$2</definedName>
    <definedName name="_xlnm.Print_Titles" localSheetId="0">'LA Summary'!$1:$2</definedName>
  </definedNames>
  <calcPr fullCalcOnLoad="1"/>
</workbook>
</file>

<file path=xl/sharedStrings.xml><?xml version="1.0" encoding="utf-8"?>
<sst xmlns="http://schemas.openxmlformats.org/spreadsheetml/2006/main" count="576" uniqueCount="161">
  <si>
    <t>No. of days under an action</t>
  </si>
  <si>
    <t>No. of swim season beach actions</t>
  </si>
  <si>
    <t xml:space="preserve">BEACH TIER NO. </t>
  </si>
  <si>
    <t>No. of monitored beaches with swim season actions</t>
  </si>
  <si>
    <t>No. of monitored beaches without swim season actions</t>
  </si>
  <si>
    <t>No. of beaches monitored during swim season</t>
  </si>
  <si>
    <t>STATION ID</t>
  </si>
  <si>
    <t>TOTALS</t>
  </si>
  <si>
    <t xml:space="preserve">No. of days under a beach action: </t>
  </si>
  <si>
    <t xml:space="preserve">Percent of days under a beach action: </t>
  </si>
  <si>
    <t xml:space="preserve">No. of days not under a beach action: </t>
  </si>
  <si>
    <t xml:space="preserve">Percent of days not under a beach action: </t>
  </si>
  <si>
    <t>Beach days</t>
  </si>
  <si>
    <t>Swimming season dates</t>
  </si>
  <si>
    <t>PRAWN Beaches</t>
  </si>
  <si>
    <t>Beaches with Actions</t>
  </si>
  <si>
    <t>Beach Actions Sorted by Duration</t>
  </si>
  <si>
    <t>Beach Days</t>
  </si>
  <si>
    <t>No. of beaches</t>
  </si>
  <si>
    <t>Percent of beaches monitored during swimming season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</si>
  <si>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</si>
  <si>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</si>
  <si>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</si>
  <si>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</si>
  <si>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</si>
  <si>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</si>
  <si>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</si>
  <si>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</si>
  <si>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</si>
  <si>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</si>
  <si>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</si>
  <si>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N/A</t>
  </si>
  <si>
    <t>Beach Name</t>
  </si>
  <si>
    <t>Beach action in 2006?</t>
  </si>
  <si>
    <t xml:space="preserve">EPA REGION </t>
  </si>
  <si>
    <t xml:space="preserve">STATE </t>
  </si>
  <si>
    <t xml:space="preserve">COUNTY </t>
  </si>
  <si>
    <t xml:space="preserve">WATERBODY TYPE </t>
  </si>
  <si>
    <t xml:space="preserve">COASTAL REGION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</si>
  <si>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</si>
  <si>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</si>
  <si>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</si>
  <si>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</si>
  <si>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</si>
  <si>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</si>
  <si>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OFFSEASON MONITOR FREQ </t>
  </si>
  <si>
    <t xml:space="preserve">OFFSEASON MONITOR FREQ UNITS </t>
  </si>
  <si>
    <t>Open Coast</t>
  </si>
  <si>
    <t>No. of Beaches:</t>
  </si>
  <si>
    <t>No. of Beaches Monitored During Swim Season:</t>
  </si>
  <si>
    <t xml:space="preserve">ACTION TYPE </t>
  </si>
  <si>
    <t xml:space="preserve">PRAWN START DATE/TIME </t>
  </si>
  <si>
    <t xml:space="preserve">PRAWN END DATE/TIME </t>
  </si>
  <si>
    <t xml:space="preserve">ACTION REASON </t>
  </si>
  <si>
    <t xml:space="preserve">ACTION SOURCE </t>
  </si>
  <si>
    <t xml:space="preserve">ACTION INDICATOR </t>
  </si>
  <si>
    <t>No. of Actions:</t>
  </si>
  <si>
    <t>No. of Actions Days:</t>
  </si>
  <si>
    <t xml:space="preserve">PRAWN DURATION (DAYS) </t>
  </si>
  <si>
    <t xml:space="preserve"> </t>
  </si>
  <si>
    <t>Swimming Season / Beach Days</t>
  </si>
  <si>
    <t>Days Under a Beach Action</t>
  </si>
  <si>
    <t>Days Not Under a Beach Action</t>
  </si>
  <si>
    <t>County</t>
  </si>
  <si>
    <t>Beach ID</t>
  </si>
  <si>
    <t>Beach Name (monitored beaches only)</t>
  </si>
  <si>
    <t>No. of days under a beach action</t>
  </si>
  <si>
    <t>Percent days under a beach action</t>
  </si>
  <si>
    <t>No. of days not under a beach action</t>
  </si>
  <si>
    <t>Percent days not under a beach action</t>
  </si>
  <si>
    <t>DAYS</t>
  </si>
  <si>
    <t>How many beaches</t>
  </si>
  <si>
    <t>were monitored?</t>
  </si>
  <si>
    <t xml:space="preserve">    How many beaches had actions?</t>
  </si>
  <si>
    <t xml:space="preserve">    KEY QUESTIONS:</t>
  </si>
  <si>
    <t>How many days of the swimming</t>
  </si>
  <si>
    <t>season were beaches under an action?</t>
  </si>
  <si>
    <t xml:space="preserve">                      How many actions were there?</t>
  </si>
  <si>
    <t xml:space="preserve">                         How long were the actions?</t>
  </si>
  <si>
    <t xml:space="preserve">No. of individual beaches with actions: </t>
  </si>
  <si>
    <t xml:space="preserve">No. of beach days for individual beaches: </t>
  </si>
  <si>
    <t>ELEV_BACT</t>
  </si>
  <si>
    <t xml:space="preserve">No. of beaches: </t>
  </si>
  <si>
    <t>Yes</t>
  </si>
  <si>
    <t>PER_MONTH</t>
  </si>
  <si>
    <t>Sound, Bay, or Inlet</t>
  </si>
  <si>
    <t>UNKNOWN</t>
  </si>
  <si>
    <t>ENTERO</t>
  </si>
  <si>
    <t>Gulf of Mexico</t>
  </si>
  <si>
    <t>Contamination Advisory</t>
  </si>
  <si>
    <t>LA</t>
  </si>
  <si>
    <t>CALCASIEU</t>
  </si>
  <si>
    <t>CAMERON</t>
  </si>
  <si>
    <t>JEFFERSON</t>
  </si>
  <si>
    <t>LAFOURCHE</t>
  </si>
  <si>
    <t>ORLEANS</t>
  </si>
  <si>
    <t>ST MARY</t>
  </si>
  <si>
    <t>ST TAMMANY</t>
  </si>
  <si>
    <t>LA202517</t>
  </si>
  <si>
    <t>LCNB1</t>
  </si>
  <si>
    <t>WEEKS</t>
  </si>
  <si>
    <t>PER_WEEK</t>
  </si>
  <si>
    <t>LA981443</t>
  </si>
  <si>
    <t>LCSB1</t>
  </si>
  <si>
    <t>LA134778</t>
  </si>
  <si>
    <t>CNST1</t>
  </si>
  <si>
    <t>LA860482</t>
  </si>
  <si>
    <t>DUNG1</t>
  </si>
  <si>
    <t>LA725358</t>
  </si>
  <si>
    <t>GBRZ1</t>
  </si>
  <si>
    <t>LA720012</t>
  </si>
  <si>
    <t>HACK1</t>
  </si>
  <si>
    <t>LA489985</t>
  </si>
  <si>
    <t>HOLLY1</t>
  </si>
  <si>
    <t>LA829030</t>
  </si>
  <si>
    <t>HOLLY2</t>
  </si>
  <si>
    <t>LA109442</t>
  </si>
  <si>
    <t>HOLLY3</t>
  </si>
  <si>
    <t>LA697221</t>
  </si>
  <si>
    <t>HOLLY4</t>
  </si>
  <si>
    <t>LA164373</t>
  </si>
  <si>
    <t>HOLLY5</t>
  </si>
  <si>
    <t>LA467180</t>
  </si>
  <si>
    <t>HOLLY6</t>
  </si>
  <si>
    <t>LA595220</t>
  </si>
  <si>
    <t>LTFL1</t>
  </si>
  <si>
    <t>LA135245</t>
  </si>
  <si>
    <t>MART1</t>
  </si>
  <si>
    <t>LA284049</t>
  </si>
  <si>
    <t>RUTH1</t>
  </si>
  <si>
    <t>LA430483</t>
  </si>
  <si>
    <t>GIB1</t>
  </si>
  <si>
    <t>LA325065</t>
  </si>
  <si>
    <t>GIB2</t>
  </si>
  <si>
    <t>LA799656</t>
  </si>
  <si>
    <t>GIB3</t>
  </si>
  <si>
    <t>LA240078</t>
  </si>
  <si>
    <t>GISP1</t>
  </si>
  <si>
    <t>LA221569</t>
  </si>
  <si>
    <t>GISP2</t>
  </si>
  <si>
    <t>LA204303</t>
  </si>
  <si>
    <t>GISP3</t>
  </si>
  <si>
    <t>LA186192</t>
  </si>
  <si>
    <t>GISP4</t>
  </si>
  <si>
    <t>LA427986</t>
  </si>
  <si>
    <t>FOUR1</t>
  </si>
  <si>
    <t>LA984228</t>
  </si>
  <si>
    <t>FOUR2</t>
  </si>
  <si>
    <t>LA677480</t>
  </si>
  <si>
    <t>FOUR3</t>
  </si>
  <si>
    <t>LA452669</t>
  </si>
  <si>
    <t>FOUR4</t>
  </si>
  <si>
    <t>LA960851</t>
  </si>
  <si>
    <t>PONT1</t>
  </si>
  <si>
    <t>LA971783</t>
  </si>
  <si>
    <t>CYPT1</t>
  </si>
  <si>
    <t>LA733869</t>
  </si>
  <si>
    <t>FNTB1</t>
  </si>
  <si>
    <t>09/22/2006 00:00:00</t>
  </si>
  <si>
    <t>09/27/2006  00:00:00</t>
  </si>
  <si>
    <t xml:space="preserve"> = Not officially part of the LA Beach Program. It will not be included in EPA's beach summary statistics.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</si>
</sst>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dddd\,\ mmmm\ dd\,\ yyyy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3" fontId="2" fillId="0" borderId="0" xfId="0" applyNumberFormat="1" applyFont="1" applyAlignment="1">
      <alignment/>
    </xf>
    <xf numFmtId="0" fontId="7" fillId="0" borderId="1" xfId="0" applyFont="1" applyBorder="1" applyAlignment="1">
      <alignment horizontal="center" wrapText="1"/>
    </xf>
    <xf numFmtId="0" fontId="8" fillId="0" borderId="0" xfId="0" applyFont="1" applyAlignment="1">
      <alignment/>
    </xf>
    <xf numFmtId="3" fontId="7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5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164" fontId="6" fillId="0" borderId="4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3" fontId="8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3" fontId="5" fillId="0" borderId="0" xfId="0" applyNumberFormat="1" applyFont="1" applyFill="1" applyAlignment="1">
      <alignment horizontal="centerContinuous" vertical="center"/>
    </xf>
    <xf numFmtId="0" fontId="5" fillId="0" borderId="4" xfId="0" applyNumberFormat="1" applyFont="1" applyFill="1" applyBorder="1" applyAlignment="1">
      <alignment horizontal="center" wrapText="1"/>
    </xf>
    <xf numFmtId="3" fontId="5" fillId="0" borderId="4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" borderId="7" xfId="0" applyFill="1" applyBorder="1" applyAlignment="1">
      <alignment/>
    </xf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1" fontId="6" fillId="0" borderId="4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0" fillId="2" borderId="8" xfId="0" applyFill="1" applyBorder="1" applyAlignment="1">
      <alignment/>
    </xf>
    <xf numFmtId="0" fontId="2" fillId="0" borderId="0" xfId="0" applyFont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6" fillId="0" borderId="4" xfId="0" applyFont="1" applyBorder="1" applyAlignment="1">
      <alignment horizontal="center" wrapText="1"/>
    </xf>
    <xf numFmtId="14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9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0" fontId="3" fillId="0" borderId="0" xfId="20" applyAlignment="1">
      <alignment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workbookViewId="0" topLeftCell="A1">
      <pane ySplit="2" topLeftCell="BM3" activePane="bottomLeft" state="frozen"/>
      <selection pane="topLeft" activeCell="A1" sqref="A1"/>
      <selection pane="bottomLeft" activeCell="A7" sqref="A7:IV7"/>
    </sheetView>
  </sheetViews>
  <sheetFormatPr defaultColWidth="9.140625" defaultRowHeight="12.75"/>
  <cols>
    <col min="1" max="1" width="12.57421875" style="39" customWidth="1"/>
    <col min="2" max="2" width="0.5625" style="39" customWidth="1"/>
    <col min="3" max="5" width="8.28125" style="39" customWidth="1"/>
    <col min="6" max="6" width="0.5625" style="39" customWidth="1"/>
    <col min="7" max="10" width="8.28125" style="39" customWidth="1"/>
    <col min="11" max="11" width="0.5625" style="39" customWidth="1"/>
    <col min="12" max="17" width="8.140625" style="39" customWidth="1"/>
    <col min="18" max="18" width="0.5625" style="39" customWidth="1"/>
    <col min="19" max="23" width="9.57421875" style="39" customWidth="1"/>
    <col min="24" max="16384" width="9.140625" style="39" customWidth="1"/>
  </cols>
  <sheetData>
    <row r="1" spans="1:23" ht="12.75">
      <c r="A1" s="50"/>
      <c r="B1" s="50"/>
      <c r="C1" s="105" t="s">
        <v>14</v>
      </c>
      <c r="D1" s="106"/>
      <c r="E1" s="106"/>
      <c r="F1" s="52"/>
      <c r="G1" s="105" t="s">
        <v>15</v>
      </c>
      <c r="H1" s="105"/>
      <c r="I1" s="105"/>
      <c r="J1" s="105"/>
      <c r="K1" s="52"/>
      <c r="L1" s="53" t="s">
        <v>16</v>
      </c>
      <c r="M1" s="53"/>
      <c r="N1" s="54"/>
      <c r="O1" s="54"/>
      <c r="P1" s="54"/>
      <c r="Q1" s="54"/>
      <c r="R1" s="52"/>
      <c r="S1" s="53" t="s">
        <v>17</v>
      </c>
      <c r="T1" s="55"/>
      <c r="U1" s="54"/>
      <c r="V1" s="54"/>
      <c r="W1" s="54"/>
    </row>
    <row r="2" spans="1:23" ht="89.25" customHeight="1">
      <c r="A2" s="36" t="s">
        <v>63</v>
      </c>
      <c r="B2" s="36"/>
      <c r="C2" s="16" t="s">
        <v>18</v>
      </c>
      <c r="D2" s="16" t="s">
        <v>5</v>
      </c>
      <c r="E2" s="16" t="s">
        <v>19</v>
      </c>
      <c r="F2" s="16"/>
      <c r="G2" s="16" t="s">
        <v>3</v>
      </c>
      <c r="H2" s="16" t="s">
        <v>4</v>
      </c>
      <c r="I2" s="16" t="s">
        <v>20</v>
      </c>
      <c r="J2" s="16" t="s">
        <v>21</v>
      </c>
      <c r="K2" s="16"/>
      <c r="L2" s="56" t="s">
        <v>22</v>
      </c>
      <c r="M2" s="16" t="s">
        <v>23</v>
      </c>
      <c r="N2" s="16" t="s">
        <v>24</v>
      </c>
      <c r="O2" s="16" t="s">
        <v>25</v>
      </c>
      <c r="P2" s="16" t="s">
        <v>26</v>
      </c>
      <c r="Q2" s="16" t="s">
        <v>27</v>
      </c>
      <c r="R2" s="16"/>
      <c r="S2" s="56" t="s">
        <v>28</v>
      </c>
      <c r="T2" s="57" t="s">
        <v>29</v>
      </c>
      <c r="U2" s="16" t="s">
        <v>67</v>
      </c>
      <c r="V2" s="16" t="s">
        <v>30</v>
      </c>
      <c r="W2" s="16" t="s">
        <v>69</v>
      </c>
    </row>
    <row r="3" spans="1:23" ht="12.75">
      <c r="A3" s="41" t="s">
        <v>91</v>
      </c>
      <c r="B3" s="89"/>
      <c r="C3" s="41">
        <v>2</v>
      </c>
      <c r="D3" s="41">
        <v>0</v>
      </c>
      <c r="E3" s="60">
        <f aca="true" t="shared" si="0" ref="E3:E9">D3/C3</f>
        <v>0</v>
      </c>
      <c r="F3" s="52"/>
      <c r="G3" s="43">
        <v>0</v>
      </c>
      <c r="H3" s="61" t="s">
        <v>31</v>
      </c>
      <c r="I3" s="61" t="s">
        <v>31</v>
      </c>
      <c r="J3" s="61" t="s">
        <v>31</v>
      </c>
      <c r="K3" s="52"/>
      <c r="L3" s="61" t="s">
        <v>31</v>
      </c>
      <c r="M3" s="61" t="s">
        <v>31</v>
      </c>
      <c r="N3" s="61" t="s">
        <v>31</v>
      </c>
      <c r="O3" s="61" t="s">
        <v>31</v>
      </c>
      <c r="P3" s="61" t="s">
        <v>31</v>
      </c>
      <c r="Q3" s="61" t="s">
        <v>31</v>
      </c>
      <c r="R3" s="52"/>
      <c r="S3" s="61" t="s">
        <v>31</v>
      </c>
      <c r="T3" s="61" t="s">
        <v>31</v>
      </c>
      <c r="U3" s="61" t="s">
        <v>31</v>
      </c>
      <c r="V3" s="61" t="s">
        <v>31</v>
      </c>
      <c r="W3" s="61" t="s">
        <v>31</v>
      </c>
    </row>
    <row r="4" spans="1:23" ht="12.75" customHeight="1">
      <c r="A4" s="41" t="s">
        <v>92</v>
      </c>
      <c r="B4" s="89"/>
      <c r="C4" s="41">
        <v>13</v>
      </c>
      <c r="D4" s="41">
        <v>13</v>
      </c>
      <c r="E4" s="60">
        <f>D4/C4</f>
        <v>1</v>
      </c>
      <c r="F4" s="52"/>
      <c r="G4" s="61">
        <v>0</v>
      </c>
      <c r="H4" s="61">
        <f>D4-G4</f>
        <v>13</v>
      </c>
      <c r="I4" s="60">
        <f>G4/D4</f>
        <v>0</v>
      </c>
      <c r="J4" s="60">
        <f>H4/D4</f>
        <v>1</v>
      </c>
      <c r="K4" s="52"/>
      <c r="L4" s="61">
        <v>0</v>
      </c>
      <c r="M4" s="61" t="s">
        <v>31</v>
      </c>
      <c r="N4" s="61" t="s">
        <v>31</v>
      </c>
      <c r="O4" s="61" t="s">
        <v>31</v>
      </c>
      <c r="P4" s="61" t="s">
        <v>31</v>
      </c>
      <c r="Q4" s="61" t="s">
        <v>31</v>
      </c>
      <c r="R4" s="52"/>
      <c r="S4" s="62">
        <v>2392</v>
      </c>
      <c r="T4" s="62">
        <v>0</v>
      </c>
      <c r="U4" s="21">
        <f>T4/S4</f>
        <v>0</v>
      </c>
      <c r="V4" s="22">
        <f>S4-T4</f>
        <v>2392</v>
      </c>
      <c r="W4" s="21">
        <f>V4/S4</f>
        <v>1</v>
      </c>
    </row>
    <row r="5" spans="1:23" ht="12.75" customHeight="1">
      <c r="A5" s="41" t="s">
        <v>93</v>
      </c>
      <c r="B5" s="89"/>
      <c r="C5" s="41">
        <v>7</v>
      </c>
      <c r="D5" s="41">
        <v>7</v>
      </c>
      <c r="E5" s="60">
        <f>D5/C5</f>
        <v>1</v>
      </c>
      <c r="F5" s="52"/>
      <c r="G5" s="61">
        <v>0</v>
      </c>
      <c r="H5" s="61">
        <f>D5-G5</f>
        <v>7</v>
      </c>
      <c r="I5" s="60">
        <f>G5/D5</f>
        <v>0</v>
      </c>
      <c r="J5" s="60">
        <f>H5/D5</f>
        <v>1</v>
      </c>
      <c r="K5" s="52"/>
      <c r="L5" s="61">
        <v>0</v>
      </c>
      <c r="M5" s="61" t="s">
        <v>31</v>
      </c>
      <c r="N5" s="61" t="s">
        <v>31</v>
      </c>
      <c r="O5" s="61" t="s">
        <v>31</v>
      </c>
      <c r="P5" s="61" t="s">
        <v>31</v>
      </c>
      <c r="Q5" s="61" t="s">
        <v>31</v>
      </c>
      <c r="R5" s="52"/>
      <c r="S5" s="62">
        <v>1288</v>
      </c>
      <c r="T5" s="62">
        <v>0</v>
      </c>
      <c r="U5" s="21">
        <f>T5/S5</f>
        <v>0</v>
      </c>
      <c r="V5" s="22">
        <f>S5-T5</f>
        <v>1288</v>
      </c>
      <c r="W5" s="21">
        <f>V5/S5</f>
        <v>1</v>
      </c>
    </row>
    <row r="6" spans="1:23" ht="12.75" customHeight="1">
      <c r="A6" s="41" t="s">
        <v>94</v>
      </c>
      <c r="B6" s="89"/>
      <c r="C6" s="41">
        <v>4</v>
      </c>
      <c r="D6" s="41">
        <v>0</v>
      </c>
      <c r="E6" s="60">
        <f t="shared" si="0"/>
        <v>0</v>
      </c>
      <c r="F6" s="52"/>
      <c r="G6" s="61">
        <v>0</v>
      </c>
      <c r="H6" s="61" t="s">
        <v>31</v>
      </c>
      <c r="I6" s="61" t="s">
        <v>31</v>
      </c>
      <c r="J6" s="61" t="s">
        <v>31</v>
      </c>
      <c r="K6" s="52"/>
      <c r="L6" s="61" t="s">
        <v>31</v>
      </c>
      <c r="M6" s="61" t="s">
        <v>31</v>
      </c>
      <c r="N6" s="61" t="s">
        <v>31</v>
      </c>
      <c r="O6" s="61" t="s">
        <v>31</v>
      </c>
      <c r="P6" s="61" t="s">
        <v>31</v>
      </c>
      <c r="Q6" s="61" t="s">
        <v>31</v>
      </c>
      <c r="R6" s="52"/>
      <c r="S6" s="61" t="s">
        <v>31</v>
      </c>
      <c r="T6" s="61" t="s">
        <v>31</v>
      </c>
      <c r="U6" s="61" t="s">
        <v>31</v>
      </c>
      <c r="V6" s="61" t="s">
        <v>31</v>
      </c>
      <c r="W6" s="61" t="s">
        <v>31</v>
      </c>
    </row>
    <row r="7" spans="1:23" ht="12.75">
      <c r="A7" s="41" t="s">
        <v>96</v>
      </c>
      <c r="B7" s="89"/>
      <c r="C7" s="41">
        <v>1</v>
      </c>
      <c r="D7" s="41">
        <v>1</v>
      </c>
      <c r="E7" s="60">
        <f t="shared" si="0"/>
        <v>1</v>
      </c>
      <c r="F7" s="52"/>
      <c r="G7" s="61">
        <v>1</v>
      </c>
      <c r="H7" s="61">
        <f>D7-G7</f>
        <v>0</v>
      </c>
      <c r="I7" s="61" t="s">
        <v>31</v>
      </c>
      <c r="J7" s="61" t="s">
        <v>31</v>
      </c>
      <c r="K7" s="52"/>
      <c r="L7" s="61">
        <v>1</v>
      </c>
      <c r="M7" s="61">
        <v>0</v>
      </c>
      <c r="N7" s="61">
        <v>0</v>
      </c>
      <c r="O7" s="61">
        <v>1</v>
      </c>
      <c r="P7" s="61">
        <v>0</v>
      </c>
      <c r="Q7" s="61">
        <v>0</v>
      </c>
      <c r="R7" s="52"/>
      <c r="S7" s="62">
        <v>184</v>
      </c>
      <c r="T7" s="62">
        <v>5</v>
      </c>
      <c r="U7" s="21">
        <f>T7/S7</f>
        <v>0.02717391304347826</v>
      </c>
      <c r="V7" s="22">
        <f>S7-T7</f>
        <v>179</v>
      </c>
      <c r="W7" s="21">
        <f>V7/S7</f>
        <v>0.9728260869565217</v>
      </c>
    </row>
    <row r="8" spans="1:23" ht="12.75">
      <c r="A8" s="74" t="s">
        <v>97</v>
      </c>
      <c r="B8" s="89"/>
      <c r="C8" s="74">
        <v>1</v>
      </c>
      <c r="D8" s="74">
        <v>1</v>
      </c>
      <c r="E8" s="24">
        <f t="shared" si="0"/>
        <v>1</v>
      </c>
      <c r="F8" s="52"/>
      <c r="G8" s="64">
        <v>0</v>
      </c>
      <c r="H8" s="64" t="s">
        <v>31</v>
      </c>
      <c r="I8" s="64" t="s">
        <v>31</v>
      </c>
      <c r="J8" s="64" t="s">
        <v>31</v>
      </c>
      <c r="K8" s="52"/>
      <c r="L8" s="64" t="s">
        <v>31</v>
      </c>
      <c r="M8" s="64" t="s">
        <v>31</v>
      </c>
      <c r="N8" s="64" t="s">
        <v>31</v>
      </c>
      <c r="O8" s="64" t="s">
        <v>31</v>
      </c>
      <c r="P8" s="64" t="s">
        <v>31</v>
      </c>
      <c r="Q8" s="64" t="s">
        <v>31</v>
      </c>
      <c r="R8" s="52"/>
      <c r="S8" s="25">
        <v>184</v>
      </c>
      <c r="T8" s="25">
        <v>0</v>
      </c>
      <c r="U8" s="24">
        <f>T8/S8</f>
        <v>0</v>
      </c>
      <c r="V8" s="25">
        <f>S8-T8</f>
        <v>184</v>
      </c>
      <c r="W8" s="24">
        <f>V8/S8</f>
        <v>1</v>
      </c>
    </row>
    <row r="9" spans="1:23" ht="12.75">
      <c r="A9" s="51" t="s">
        <v>7</v>
      </c>
      <c r="B9" s="63"/>
      <c r="C9" s="65">
        <f>SUM(C3:C8)</f>
        <v>28</v>
      </c>
      <c r="D9" s="65">
        <f>SUM(D3:D8)</f>
        <v>22</v>
      </c>
      <c r="E9" s="66">
        <f t="shared" si="0"/>
        <v>0.7857142857142857</v>
      </c>
      <c r="F9" s="51"/>
      <c r="G9" s="65">
        <f>SUM(G3:G8)</f>
        <v>1</v>
      </c>
      <c r="H9" s="65">
        <f>D9-G9</f>
        <v>21</v>
      </c>
      <c r="I9" s="66">
        <f>G9/D9</f>
        <v>0.045454545454545456</v>
      </c>
      <c r="J9" s="66">
        <f>H9/D9</f>
        <v>0.9545454545454546</v>
      </c>
      <c r="K9" s="51"/>
      <c r="L9" s="65">
        <f aca="true" t="shared" si="1" ref="L9:Q9">SUM(L3:L8)</f>
        <v>1</v>
      </c>
      <c r="M9" s="65">
        <f t="shared" si="1"/>
        <v>0</v>
      </c>
      <c r="N9" s="65">
        <f t="shared" si="1"/>
        <v>0</v>
      </c>
      <c r="O9" s="65">
        <f t="shared" si="1"/>
        <v>1</v>
      </c>
      <c r="P9" s="65">
        <f t="shared" si="1"/>
        <v>0</v>
      </c>
      <c r="Q9" s="65">
        <f t="shared" si="1"/>
        <v>0</v>
      </c>
      <c r="R9" s="51"/>
      <c r="S9" s="48">
        <f>SUM(S4:S8)</f>
        <v>4048</v>
      </c>
      <c r="T9" s="48">
        <f>SUM(T3:T8)</f>
        <v>5</v>
      </c>
      <c r="U9" s="30">
        <f>T9/S9</f>
        <v>0.0012351778656126482</v>
      </c>
      <c r="V9" s="31">
        <f>S9-T9</f>
        <v>4043</v>
      </c>
      <c r="W9" s="30">
        <f>V9/S9</f>
        <v>0.9987648221343873</v>
      </c>
    </row>
    <row r="10" spans="1:23" ht="12.75">
      <c r="A10" s="51"/>
      <c r="B10" s="63"/>
      <c r="C10" s="65"/>
      <c r="D10" s="65"/>
      <c r="E10" s="66"/>
      <c r="F10" s="51"/>
      <c r="G10" s="65"/>
      <c r="H10" s="65"/>
      <c r="I10" s="66"/>
      <c r="J10" s="66"/>
      <c r="K10" s="51"/>
      <c r="L10" s="65"/>
      <c r="M10" s="65"/>
      <c r="N10" s="65"/>
      <c r="O10" s="65"/>
      <c r="P10" s="65"/>
      <c r="Q10" s="65"/>
      <c r="R10" s="51"/>
      <c r="S10" s="48"/>
      <c r="T10" s="48"/>
      <c r="U10" s="30"/>
      <c r="V10" s="31"/>
      <c r="W10" s="30"/>
    </row>
    <row r="11" ht="12.75">
      <c r="T11" s="67"/>
    </row>
    <row r="12" spans="1:20" ht="12.75">
      <c r="A12" s="68" t="s">
        <v>74</v>
      </c>
      <c r="T12" s="67"/>
    </row>
    <row r="13" ht="12.75">
      <c r="T13" s="67"/>
    </row>
    <row r="14" spans="3:23" ht="5.25" customHeight="1">
      <c r="C14" s="59"/>
      <c r="D14" s="23"/>
      <c r="E14" s="69"/>
      <c r="G14" s="59"/>
      <c r="H14" s="23"/>
      <c r="I14" s="23"/>
      <c r="J14" s="69"/>
      <c r="L14" s="59"/>
      <c r="M14" s="23"/>
      <c r="N14" s="23"/>
      <c r="O14" s="23"/>
      <c r="P14" s="23"/>
      <c r="Q14" s="69"/>
      <c r="S14" s="59"/>
      <c r="T14" s="23"/>
      <c r="U14" s="23"/>
      <c r="V14" s="23"/>
      <c r="W14" s="69"/>
    </row>
    <row r="15" spans="4:21" ht="12.75">
      <c r="D15" s="58" t="s">
        <v>71</v>
      </c>
      <c r="G15" s="39" t="s">
        <v>73</v>
      </c>
      <c r="L15" s="39" t="s">
        <v>77</v>
      </c>
      <c r="U15" s="58" t="s">
        <v>75</v>
      </c>
    </row>
    <row r="16" spans="4:21" ht="12.75">
      <c r="D16" s="42" t="s">
        <v>72</v>
      </c>
      <c r="L16" s="39" t="s">
        <v>78</v>
      </c>
      <c r="U16" s="58" t="s">
        <v>76</v>
      </c>
    </row>
  </sheetData>
  <mergeCells count="2">
    <mergeCell ref="C1:E1"/>
    <mergeCell ref="G1:J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&amp;C&amp;"Arial,Bold"&amp;14Louisiana - 2006 Swimming Season
State Summary&amp;"Arial,Regular"&amp;10
&amp;"Arial,Italic"&amp;12(Source: PRAWN 5/1/07)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selection activeCell="C48" sqref="C48"/>
    </sheetView>
  </sheetViews>
  <sheetFormatPr defaultColWidth="9.140625" defaultRowHeight="12.75"/>
  <cols>
    <col min="1" max="1" width="7.28125" style="4" customWidth="1"/>
    <col min="2" max="2" width="6.140625" style="4" customWidth="1"/>
    <col min="3" max="3" width="14.28125" style="4" customWidth="1"/>
    <col min="4" max="4" width="12.7109375" style="4" customWidth="1"/>
    <col min="5" max="5" width="10.8515625" style="4" customWidth="1"/>
    <col min="6" max="6" width="7.8515625" style="4" customWidth="1"/>
    <col min="7" max="7" width="30.8515625" style="4" customWidth="1"/>
    <col min="8" max="8" width="7.421875" style="4" customWidth="1"/>
    <col min="9" max="10" width="7.7109375" style="4" customWidth="1"/>
    <col min="11" max="12" width="9.57421875" style="4" customWidth="1"/>
    <col min="13" max="14" width="10.7109375" style="4" customWidth="1"/>
    <col min="15" max="16384" width="9.140625" style="4" customWidth="1"/>
  </cols>
  <sheetData>
    <row r="1" spans="1:14" ht="49.5" customHeight="1">
      <c r="A1" s="2" t="s">
        <v>34</v>
      </c>
      <c r="B1" s="2" t="s">
        <v>35</v>
      </c>
      <c r="C1" s="2" t="s">
        <v>36</v>
      </c>
      <c r="D1" s="2" t="s">
        <v>37</v>
      </c>
      <c r="E1" s="2" t="s">
        <v>38</v>
      </c>
      <c r="F1" s="2" t="s">
        <v>39</v>
      </c>
      <c r="G1" s="2" t="s">
        <v>40</v>
      </c>
      <c r="H1" s="2" t="s">
        <v>2</v>
      </c>
      <c r="I1" s="2" t="s">
        <v>41</v>
      </c>
      <c r="J1" s="2" t="s">
        <v>42</v>
      </c>
      <c r="K1" s="2" t="s">
        <v>43</v>
      </c>
      <c r="L1" s="2" t="s">
        <v>44</v>
      </c>
      <c r="M1" s="2" t="s">
        <v>45</v>
      </c>
      <c r="N1" s="2" t="s">
        <v>46</v>
      </c>
    </row>
    <row r="2" spans="1:14" ht="10.5" customHeight="1">
      <c r="A2" s="9">
        <v>6</v>
      </c>
      <c r="B2" s="9" t="s">
        <v>90</v>
      </c>
      <c r="C2" s="9" t="s">
        <v>91</v>
      </c>
      <c r="D2" s="9" t="s">
        <v>85</v>
      </c>
      <c r="E2" s="9" t="s">
        <v>88</v>
      </c>
      <c r="F2" s="9" t="s">
        <v>98</v>
      </c>
      <c r="G2" s="9" t="s">
        <v>99</v>
      </c>
      <c r="H2" s="9">
        <v>1</v>
      </c>
      <c r="I2" s="9">
        <v>26</v>
      </c>
      <c r="J2" s="9" t="s">
        <v>100</v>
      </c>
      <c r="K2" s="9">
        <v>0</v>
      </c>
      <c r="L2" s="9" t="s">
        <v>101</v>
      </c>
      <c r="M2" s="9">
        <v>0</v>
      </c>
      <c r="N2" s="9" t="s">
        <v>101</v>
      </c>
    </row>
    <row r="3" spans="1:14" ht="10.5" customHeight="1">
      <c r="A3" s="9">
        <v>6</v>
      </c>
      <c r="B3" s="9" t="s">
        <v>90</v>
      </c>
      <c r="C3" s="9" t="s">
        <v>91</v>
      </c>
      <c r="D3" s="9" t="s">
        <v>85</v>
      </c>
      <c r="E3" s="9" t="s">
        <v>88</v>
      </c>
      <c r="F3" s="9" t="s">
        <v>102</v>
      </c>
      <c r="G3" s="9" t="s">
        <v>103</v>
      </c>
      <c r="H3" s="9">
        <v>1</v>
      </c>
      <c r="I3" s="9">
        <v>26</v>
      </c>
      <c r="J3" s="9" t="s">
        <v>100</v>
      </c>
      <c r="K3" s="9">
        <v>0</v>
      </c>
      <c r="L3" s="9" t="s">
        <v>101</v>
      </c>
      <c r="M3" s="9">
        <v>0</v>
      </c>
      <c r="N3" s="9" t="s">
        <v>101</v>
      </c>
    </row>
    <row r="4" spans="1:14" ht="10.5" customHeight="1">
      <c r="A4" s="9"/>
      <c r="B4" s="9"/>
      <c r="C4" s="9"/>
      <c r="D4" s="9"/>
      <c r="E4" s="9"/>
      <c r="F4" s="10">
        <v>2</v>
      </c>
      <c r="G4" s="9"/>
      <c r="H4" s="9"/>
      <c r="I4" s="9"/>
      <c r="J4" s="9"/>
      <c r="K4" s="10">
        <v>0</v>
      </c>
      <c r="L4" s="9"/>
      <c r="M4" s="10"/>
      <c r="N4" s="9"/>
    </row>
    <row r="5" spans="1:14" ht="10.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0.5" customHeight="1">
      <c r="A6" s="9">
        <v>6</v>
      </c>
      <c r="B6" s="9" t="s">
        <v>90</v>
      </c>
      <c r="C6" s="9" t="s">
        <v>92</v>
      </c>
      <c r="D6" s="9" t="s">
        <v>47</v>
      </c>
      <c r="E6" s="9" t="s">
        <v>88</v>
      </c>
      <c r="F6" s="9" t="s">
        <v>104</v>
      </c>
      <c r="G6" s="9" t="s">
        <v>105</v>
      </c>
      <c r="H6" s="9">
        <v>3</v>
      </c>
      <c r="I6" s="9">
        <v>26</v>
      </c>
      <c r="J6" s="9" t="s">
        <v>100</v>
      </c>
      <c r="K6" s="9">
        <v>2</v>
      </c>
      <c r="L6" s="9" t="s">
        <v>84</v>
      </c>
      <c r="M6" s="9">
        <v>0</v>
      </c>
      <c r="N6" s="9" t="s">
        <v>84</v>
      </c>
    </row>
    <row r="7" spans="1:14" ht="10.5" customHeight="1">
      <c r="A7" s="9">
        <v>6</v>
      </c>
      <c r="B7" s="9" t="s">
        <v>90</v>
      </c>
      <c r="C7" s="9" t="s">
        <v>92</v>
      </c>
      <c r="D7" s="9" t="s">
        <v>47</v>
      </c>
      <c r="E7" s="9" t="s">
        <v>88</v>
      </c>
      <c r="F7" s="9" t="s">
        <v>106</v>
      </c>
      <c r="G7" s="9" t="s">
        <v>107</v>
      </c>
      <c r="H7" s="9">
        <v>3</v>
      </c>
      <c r="I7" s="9">
        <v>26</v>
      </c>
      <c r="J7" s="9" t="s">
        <v>100</v>
      </c>
      <c r="K7" s="9">
        <v>2</v>
      </c>
      <c r="L7" s="9" t="s">
        <v>84</v>
      </c>
      <c r="M7" s="9">
        <v>0</v>
      </c>
      <c r="N7" s="9" t="s">
        <v>84</v>
      </c>
    </row>
    <row r="8" spans="1:14" ht="10.5" customHeight="1">
      <c r="A8" s="9">
        <v>6</v>
      </c>
      <c r="B8" s="9" t="s">
        <v>90</v>
      </c>
      <c r="C8" s="9" t="s">
        <v>92</v>
      </c>
      <c r="D8" s="9" t="s">
        <v>47</v>
      </c>
      <c r="E8" s="9" t="s">
        <v>88</v>
      </c>
      <c r="F8" s="9" t="s">
        <v>108</v>
      </c>
      <c r="G8" s="9" t="s">
        <v>109</v>
      </c>
      <c r="H8" s="9">
        <v>3</v>
      </c>
      <c r="I8" s="9">
        <v>26</v>
      </c>
      <c r="J8" s="9" t="s">
        <v>100</v>
      </c>
      <c r="K8" s="9">
        <v>2</v>
      </c>
      <c r="L8" s="9" t="s">
        <v>84</v>
      </c>
      <c r="M8" s="9">
        <v>0</v>
      </c>
      <c r="N8" s="9" t="s">
        <v>84</v>
      </c>
    </row>
    <row r="9" spans="1:14" ht="10.5" customHeight="1">
      <c r="A9" s="9">
        <v>6</v>
      </c>
      <c r="B9" s="9" t="s">
        <v>90</v>
      </c>
      <c r="C9" s="9" t="s">
        <v>92</v>
      </c>
      <c r="D9" s="9" t="s">
        <v>47</v>
      </c>
      <c r="E9" s="9" t="s">
        <v>88</v>
      </c>
      <c r="F9" s="9" t="s">
        <v>110</v>
      </c>
      <c r="G9" s="9" t="s">
        <v>111</v>
      </c>
      <c r="H9" s="9">
        <v>3</v>
      </c>
      <c r="I9" s="9">
        <v>26</v>
      </c>
      <c r="J9" s="9" t="s">
        <v>100</v>
      </c>
      <c r="K9" s="9">
        <v>2</v>
      </c>
      <c r="L9" s="9" t="s">
        <v>84</v>
      </c>
      <c r="M9" s="9">
        <v>0</v>
      </c>
      <c r="N9" s="9" t="s">
        <v>84</v>
      </c>
    </row>
    <row r="10" spans="1:14" ht="10.5" customHeight="1">
      <c r="A10" s="9">
        <v>6</v>
      </c>
      <c r="B10" s="9" t="s">
        <v>90</v>
      </c>
      <c r="C10" s="9" t="s">
        <v>92</v>
      </c>
      <c r="D10" s="9" t="s">
        <v>47</v>
      </c>
      <c r="E10" s="9" t="s">
        <v>88</v>
      </c>
      <c r="F10" s="9" t="s">
        <v>112</v>
      </c>
      <c r="G10" s="9" t="s">
        <v>113</v>
      </c>
      <c r="H10" s="9">
        <v>3</v>
      </c>
      <c r="I10" s="9">
        <v>26</v>
      </c>
      <c r="J10" s="9" t="s">
        <v>100</v>
      </c>
      <c r="K10" s="9">
        <v>2</v>
      </c>
      <c r="L10" s="9" t="s">
        <v>84</v>
      </c>
      <c r="M10" s="9">
        <v>0</v>
      </c>
      <c r="N10" s="9" t="s">
        <v>84</v>
      </c>
    </row>
    <row r="11" spans="1:14" ht="10.5" customHeight="1">
      <c r="A11" s="9">
        <v>6</v>
      </c>
      <c r="B11" s="9" t="s">
        <v>90</v>
      </c>
      <c r="C11" s="9" t="s">
        <v>92</v>
      </c>
      <c r="D11" s="9" t="s">
        <v>47</v>
      </c>
      <c r="E11" s="9" t="s">
        <v>88</v>
      </c>
      <c r="F11" s="9" t="s">
        <v>114</v>
      </c>
      <c r="G11" s="9" t="s">
        <v>115</v>
      </c>
      <c r="H11" s="9">
        <v>3</v>
      </c>
      <c r="I11" s="9">
        <v>26</v>
      </c>
      <c r="J11" s="9" t="s">
        <v>100</v>
      </c>
      <c r="K11" s="9">
        <v>2</v>
      </c>
      <c r="L11" s="9" t="s">
        <v>84</v>
      </c>
      <c r="M11" s="9">
        <v>0</v>
      </c>
      <c r="N11" s="9" t="s">
        <v>84</v>
      </c>
    </row>
    <row r="12" spans="1:14" ht="10.5" customHeight="1">
      <c r="A12" s="9">
        <v>6</v>
      </c>
      <c r="B12" s="9" t="s">
        <v>90</v>
      </c>
      <c r="C12" s="9" t="s">
        <v>92</v>
      </c>
      <c r="D12" s="9" t="s">
        <v>47</v>
      </c>
      <c r="E12" s="9" t="s">
        <v>88</v>
      </c>
      <c r="F12" s="9" t="s">
        <v>116</v>
      </c>
      <c r="G12" s="9" t="s">
        <v>117</v>
      </c>
      <c r="H12" s="9">
        <v>3</v>
      </c>
      <c r="I12" s="9">
        <v>26</v>
      </c>
      <c r="J12" s="9" t="s">
        <v>100</v>
      </c>
      <c r="K12" s="9">
        <v>2</v>
      </c>
      <c r="L12" s="9" t="s">
        <v>84</v>
      </c>
      <c r="M12" s="9">
        <v>0</v>
      </c>
      <c r="N12" s="9" t="s">
        <v>84</v>
      </c>
    </row>
    <row r="13" spans="1:14" ht="10.5" customHeight="1">
      <c r="A13" s="9">
        <v>6</v>
      </c>
      <c r="B13" s="9" t="s">
        <v>90</v>
      </c>
      <c r="C13" s="9" t="s">
        <v>92</v>
      </c>
      <c r="D13" s="9" t="s">
        <v>47</v>
      </c>
      <c r="E13" s="9" t="s">
        <v>88</v>
      </c>
      <c r="F13" s="9" t="s">
        <v>118</v>
      </c>
      <c r="G13" s="9" t="s">
        <v>119</v>
      </c>
      <c r="H13" s="9">
        <v>3</v>
      </c>
      <c r="I13" s="9">
        <v>26</v>
      </c>
      <c r="J13" s="9" t="s">
        <v>100</v>
      </c>
      <c r="K13" s="9">
        <v>2</v>
      </c>
      <c r="L13" s="9" t="s">
        <v>84</v>
      </c>
      <c r="M13" s="9">
        <v>0</v>
      </c>
      <c r="N13" s="9" t="s">
        <v>84</v>
      </c>
    </row>
    <row r="14" spans="1:14" ht="10.5" customHeight="1">
      <c r="A14" s="9">
        <v>6</v>
      </c>
      <c r="B14" s="9" t="s">
        <v>90</v>
      </c>
      <c r="C14" s="9" t="s">
        <v>92</v>
      </c>
      <c r="D14" s="9" t="s">
        <v>47</v>
      </c>
      <c r="E14" s="9" t="s">
        <v>88</v>
      </c>
      <c r="F14" s="9" t="s">
        <v>120</v>
      </c>
      <c r="G14" s="9" t="s">
        <v>121</v>
      </c>
      <c r="H14" s="9">
        <v>3</v>
      </c>
      <c r="I14" s="9">
        <v>26</v>
      </c>
      <c r="J14" s="9" t="s">
        <v>100</v>
      </c>
      <c r="K14" s="9">
        <v>2</v>
      </c>
      <c r="L14" s="9" t="s">
        <v>84</v>
      </c>
      <c r="M14" s="9">
        <v>0</v>
      </c>
      <c r="N14" s="9" t="s">
        <v>84</v>
      </c>
    </row>
    <row r="15" spans="1:14" ht="10.5" customHeight="1">
      <c r="A15" s="9">
        <v>6</v>
      </c>
      <c r="B15" s="9" t="s">
        <v>90</v>
      </c>
      <c r="C15" s="9" t="s">
        <v>92</v>
      </c>
      <c r="D15" s="9" t="s">
        <v>47</v>
      </c>
      <c r="E15" s="9" t="s">
        <v>88</v>
      </c>
      <c r="F15" s="9" t="s">
        <v>122</v>
      </c>
      <c r="G15" s="9" t="s">
        <v>123</v>
      </c>
      <c r="H15" s="9">
        <v>3</v>
      </c>
      <c r="I15" s="9">
        <v>26</v>
      </c>
      <c r="J15" s="9" t="s">
        <v>100</v>
      </c>
      <c r="K15" s="9">
        <v>2</v>
      </c>
      <c r="L15" s="9" t="s">
        <v>84</v>
      </c>
      <c r="M15" s="9">
        <v>0</v>
      </c>
      <c r="N15" s="9" t="s">
        <v>84</v>
      </c>
    </row>
    <row r="16" spans="1:14" ht="10.5" customHeight="1">
      <c r="A16" s="9">
        <v>6</v>
      </c>
      <c r="B16" s="9" t="s">
        <v>90</v>
      </c>
      <c r="C16" s="9" t="s">
        <v>92</v>
      </c>
      <c r="D16" s="9" t="s">
        <v>47</v>
      </c>
      <c r="E16" s="9" t="s">
        <v>88</v>
      </c>
      <c r="F16" s="9" t="s">
        <v>124</v>
      </c>
      <c r="G16" s="9" t="s">
        <v>125</v>
      </c>
      <c r="H16" s="9">
        <v>3</v>
      </c>
      <c r="I16" s="9">
        <v>26</v>
      </c>
      <c r="J16" s="9" t="s">
        <v>100</v>
      </c>
      <c r="K16" s="9">
        <v>2</v>
      </c>
      <c r="L16" s="9" t="s">
        <v>84</v>
      </c>
      <c r="M16" s="9">
        <v>0</v>
      </c>
      <c r="N16" s="9" t="s">
        <v>84</v>
      </c>
    </row>
    <row r="17" spans="1:14" ht="10.5" customHeight="1">
      <c r="A17" s="9">
        <v>6</v>
      </c>
      <c r="B17" s="9" t="s">
        <v>90</v>
      </c>
      <c r="C17" s="9" t="s">
        <v>92</v>
      </c>
      <c r="D17" s="9" t="s">
        <v>47</v>
      </c>
      <c r="E17" s="9" t="s">
        <v>88</v>
      </c>
      <c r="F17" s="9" t="s">
        <v>126</v>
      </c>
      <c r="G17" s="9" t="s">
        <v>127</v>
      </c>
      <c r="H17" s="9">
        <v>3</v>
      </c>
      <c r="I17" s="9">
        <v>26</v>
      </c>
      <c r="J17" s="9" t="s">
        <v>100</v>
      </c>
      <c r="K17" s="9">
        <v>2</v>
      </c>
      <c r="L17" s="9" t="s">
        <v>84</v>
      </c>
      <c r="M17" s="9">
        <v>0</v>
      </c>
      <c r="N17" s="9" t="s">
        <v>84</v>
      </c>
    </row>
    <row r="18" spans="1:14" ht="10.5" customHeight="1">
      <c r="A18" s="9">
        <v>6</v>
      </c>
      <c r="B18" s="9" t="s">
        <v>90</v>
      </c>
      <c r="C18" s="9" t="s">
        <v>92</v>
      </c>
      <c r="D18" s="9" t="s">
        <v>47</v>
      </c>
      <c r="E18" s="9" t="s">
        <v>88</v>
      </c>
      <c r="F18" s="9" t="s">
        <v>128</v>
      </c>
      <c r="G18" s="9" t="s">
        <v>129</v>
      </c>
      <c r="H18" s="9">
        <v>3</v>
      </c>
      <c r="I18" s="9">
        <v>26</v>
      </c>
      <c r="J18" s="9" t="s">
        <v>100</v>
      </c>
      <c r="K18" s="9">
        <v>2</v>
      </c>
      <c r="L18" s="9" t="s">
        <v>84</v>
      </c>
      <c r="M18" s="9">
        <v>0</v>
      </c>
      <c r="N18" s="9" t="s">
        <v>84</v>
      </c>
    </row>
    <row r="19" spans="1:14" ht="10.5" customHeight="1">
      <c r="A19" s="9"/>
      <c r="B19" s="9"/>
      <c r="C19" s="9"/>
      <c r="D19" s="9"/>
      <c r="E19" s="9"/>
      <c r="F19" s="10">
        <v>13</v>
      </c>
      <c r="G19" s="9"/>
      <c r="H19" s="9"/>
      <c r="I19" s="9"/>
      <c r="J19" s="9"/>
      <c r="K19" s="10">
        <v>13</v>
      </c>
      <c r="L19" s="9"/>
      <c r="M19" s="10"/>
      <c r="N19" s="9"/>
    </row>
    <row r="20" spans="1:14" ht="10.5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0.5" customHeight="1">
      <c r="A21" s="9">
        <v>6</v>
      </c>
      <c r="B21" s="9" t="s">
        <v>90</v>
      </c>
      <c r="C21" s="9" t="s">
        <v>93</v>
      </c>
      <c r="D21" s="9" t="s">
        <v>47</v>
      </c>
      <c r="E21" s="9" t="s">
        <v>88</v>
      </c>
      <c r="F21" s="9" t="s">
        <v>130</v>
      </c>
      <c r="G21" s="9" t="s">
        <v>131</v>
      </c>
      <c r="H21" s="9">
        <v>2</v>
      </c>
      <c r="I21" s="9">
        <v>26</v>
      </c>
      <c r="J21" s="9" t="s">
        <v>100</v>
      </c>
      <c r="K21" s="9">
        <v>1</v>
      </c>
      <c r="L21" s="9" t="s">
        <v>101</v>
      </c>
      <c r="M21" s="9">
        <v>0</v>
      </c>
      <c r="N21" s="9" t="s">
        <v>101</v>
      </c>
    </row>
    <row r="22" spans="1:14" ht="10.5" customHeight="1">
      <c r="A22" s="9">
        <v>6</v>
      </c>
      <c r="B22" s="9" t="s">
        <v>90</v>
      </c>
      <c r="C22" s="9" t="s">
        <v>93</v>
      </c>
      <c r="D22" s="9" t="s">
        <v>47</v>
      </c>
      <c r="E22" s="9" t="s">
        <v>88</v>
      </c>
      <c r="F22" s="9" t="s">
        <v>132</v>
      </c>
      <c r="G22" s="9" t="s">
        <v>133</v>
      </c>
      <c r="H22" s="9">
        <v>2</v>
      </c>
      <c r="I22" s="9">
        <v>26</v>
      </c>
      <c r="J22" s="9" t="s">
        <v>100</v>
      </c>
      <c r="K22" s="9">
        <v>1</v>
      </c>
      <c r="L22" s="9" t="s">
        <v>101</v>
      </c>
      <c r="M22" s="9">
        <v>0</v>
      </c>
      <c r="N22" s="9" t="s">
        <v>101</v>
      </c>
    </row>
    <row r="23" spans="1:14" ht="10.5" customHeight="1">
      <c r="A23" s="9">
        <v>6</v>
      </c>
      <c r="B23" s="9" t="s">
        <v>90</v>
      </c>
      <c r="C23" s="9" t="s">
        <v>93</v>
      </c>
      <c r="D23" s="9" t="s">
        <v>47</v>
      </c>
      <c r="E23" s="9" t="s">
        <v>88</v>
      </c>
      <c r="F23" s="9" t="s">
        <v>134</v>
      </c>
      <c r="G23" s="9" t="s">
        <v>135</v>
      </c>
      <c r="H23" s="9">
        <v>2</v>
      </c>
      <c r="I23" s="9">
        <v>26</v>
      </c>
      <c r="J23" s="9" t="s">
        <v>100</v>
      </c>
      <c r="K23" s="9">
        <v>1</v>
      </c>
      <c r="L23" s="9" t="s">
        <v>101</v>
      </c>
      <c r="M23" s="9">
        <v>0</v>
      </c>
      <c r="N23" s="9" t="s">
        <v>101</v>
      </c>
    </row>
    <row r="24" spans="1:14" ht="10.5" customHeight="1">
      <c r="A24" s="9">
        <v>6</v>
      </c>
      <c r="B24" s="9" t="s">
        <v>90</v>
      </c>
      <c r="C24" s="9" t="s">
        <v>93</v>
      </c>
      <c r="D24" s="9" t="s">
        <v>47</v>
      </c>
      <c r="E24" s="9" t="s">
        <v>88</v>
      </c>
      <c r="F24" s="9" t="s">
        <v>136</v>
      </c>
      <c r="G24" s="9" t="s">
        <v>137</v>
      </c>
      <c r="H24" s="9">
        <v>1</v>
      </c>
      <c r="I24" s="9">
        <v>26</v>
      </c>
      <c r="J24" s="9" t="s">
        <v>100</v>
      </c>
      <c r="K24" s="9">
        <v>1</v>
      </c>
      <c r="L24" s="9" t="s">
        <v>101</v>
      </c>
      <c r="M24" s="9">
        <v>0</v>
      </c>
      <c r="N24" s="9" t="s">
        <v>101</v>
      </c>
    </row>
    <row r="25" spans="1:16" ht="10.5" customHeight="1">
      <c r="A25" s="9">
        <v>6</v>
      </c>
      <c r="B25" s="9" t="s">
        <v>90</v>
      </c>
      <c r="C25" s="9" t="s">
        <v>93</v>
      </c>
      <c r="D25" s="9" t="s">
        <v>47</v>
      </c>
      <c r="E25" s="9" t="s">
        <v>88</v>
      </c>
      <c r="F25" s="9" t="s">
        <v>138</v>
      </c>
      <c r="G25" s="9" t="s">
        <v>139</v>
      </c>
      <c r="H25" s="9">
        <v>1</v>
      </c>
      <c r="I25" s="9">
        <v>26</v>
      </c>
      <c r="J25" s="9" t="s">
        <v>100</v>
      </c>
      <c r="K25" s="9">
        <v>1</v>
      </c>
      <c r="L25" s="9" t="s">
        <v>101</v>
      </c>
      <c r="M25" s="9">
        <v>0</v>
      </c>
      <c r="N25" s="9" t="s">
        <v>101</v>
      </c>
      <c r="P25" s="93"/>
    </row>
    <row r="26" spans="1:16" ht="10.5" customHeight="1">
      <c r="A26" s="9">
        <v>6</v>
      </c>
      <c r="B26" s="9" t="s">
        <v>90</v>
      </c>
      <c r="C26" s="9" t="s">
        <v>93</v>
      </c>
      <c r="D26" s="9" t="s">
        <v>47</v>
      </c>
      <c r="E26" s="9" t="s">
        <v>88</v>
      </c>
      <c r="F26" s="9" t="s">
        <v>140</v>
      </c>
      <c r="G26" s="9" t="s">
        <v>141</v>
      </c>
      <c r="H26" s="9">
        <v>1</v>
      </c>
      <c r="I26" s="9">
        <v>26</v>
      </c>
      <c r="J26" s="9" t="s">
        <v>100</v>
      </c>
      <c r="K26" s="9">
        <v>1</v>
      </c>
      <c r="L26" s="9" t="s">
        <v>101</v>
      </c>
      <c r="M26" s="9">
        <v>0</v>
      </c>
      <c r="N26" s="9" t="s">
        <v>101</v>
      </c>
      <c r="P26" s="93"/>
    </row>
    <row r="27" spans="1:14" ht="10.5" customHeight="1">
      <c r="A27" s="9">
        <v>6</v>
      </c>
      <c r="B27" s="9" t="s">
        <v>90</v>
      </c>
      <c r="C27" s="9" t="s">
        <v>93</v>
      </c>
      <c r="D27" s="9" t="s">
        <v>47</v>
      </c>
      <c r="E27" s="9" t="s">
        <v>88</v>
      </c>
      <c r="F27" s="9" t="s">
        <v>142</v>
      </c>
      <c r="G27" s="9" t="s">
        <v>143</v>
      </c>
      <c r="H27" s="9">
        <v>1</v>
      </c>
      <c r="I27" s="9">
        <v>26</v>
      </c>
      <c r="J27" s="9" t="s">
        <v>100</v>
      </c>
      <c r="K27" s="9">
        <v>1</v>
      </c>
      <c r="L27" s="9" t="s">
        <v>101</v>
      </c>
      <c r="M27" s="9">
        <v>0</v>
      </c>
      <c r="N27" s="9" t="s">
        <v>101</v>
      </c>
    </row>
    <row r="28" spans="1:14" ht="10.5" customHeight="1">
      <c r="A28" s="9"/>
      <c r="B28" s="9"/>
      <c r="C28" s="9"/>
      <c r="D28" s="9"/>
      <c r="E28" s="9"/>
      <c r="F28" s="10">
        <v>7</v>
      </c>
      <c r="G28" s="9"/>
      <c r="H28" s="9"/>
      <c r="I28" s="9"/>
      <c r="J28" s="9"/>
      <c r="K28" s="10">
        <v>7</v>
      </c>
      <c r="L28" s="9"/>
      <c r="M28" s="10"/>
      <c r="N28" s="9"/>
    </row>
    <row r="29" spans="1:14" ht="10.5" customHeigh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0.5" customHeight="1">
      <c r="A30" s="9">
        <v>6</v>
      </c>
      <c r="B30" s="9" t="s">
        <v>90</v>
      </c>
      <c r="C30" s="9" t="s">
        <v>94</v>
      </c>
      <c r="D30" s="9" t="s">
        <v>47</v>
      </c>
      <c r="E30" s="9" t="s">
        <v>88</v>
      </c>
      <c r="F30" s="9" t="s">
        <v>144</v>
      </c>
      <c r="G30" s="9" t="s">
        <v>145</v>
      </c>
      <c r="H30" s="9">
        <v>3</v>
      </c>
      <c r="I30" s="9">
        <v>26</v>
      </c>
      <c r="J30" s="9" t="s">
        <v>100</v>
      </c>
      <c r="K30" s="9">
        <v>0</v>
      </c>
      <c r="L30" s="9" t="s">
        <v>84</v>
      </c>
      <c r="M30" s="9">
        <v>0</v>
      </c>
      <c r="N30" s="9" t="s">
        <v>84</v>
      </c>
    </row>
    <row r="31" spans="1:14" ht="10.5" customHeight="1">
      <c r="A31" s="9">
        <v>6</v>
      </c>
      <c r="B31" s="9" t="s">
        <v>90</v>
      </c>
      <c r="C31" s="9" t="s">
        <v>94</v>
      </c>
      <c r="D31" s="9" t="s">
        <v>47</v>
      </c>
      <c r="E31" s="9" t="s">
        <v>88</v>
      </c>
      <c r="F31" s="9" t="s">
        <v>146</v>
      </c>
      <c r="G31" s="9" t="s">
        <v>147</v>
      </c>
      <c r="H31" s="9">
        <v>3</v>
      </c>
      <c r="I31" s="9">
        <v>26</v>
      </c>
      <c r="J31" s="9" t="s">
        <v>100</v>
      </c>
      <c r="K31" s="9">
        <v>0</v>
      </c>
      <c r="L31" s="9" t="s">
        <v>84</v>
      </c>
      <c r="M31" s="9">
        <v>0</v>
      </c>
      <c r="N31" s="9" t="s">
        <v>84</v>
      </c>
    </row>
    <row r="32" spans="1:14" ht="10.5" customHeight="1">
      <c r="A32" s="9">
        <v>6</v>
      </c>
      <c r="B32" s="9" t="s">
        <v>90</v>
      </c>
      <c r="C32" s="9" t="s">
        <v>94</v>
      </c>
      <c r="D32" s="9" t="s">
        <v>47</v>
      </c>
      <c r="E32" s="9" t="s">
        <v>88</v>
      </c>
      <c r="F32" s="9" t="s">
        <v>148</v>
      </c>
      <c r="G32" s="9" t="s">
        <v>149</v>
      </c>
      <c r="H32" s="9">
        <v>3</v>
      </c>
      <c r="I32" s="9">
        <v>26</v>
      </c>
      <c r="J32" s="9" t="s">
        <v>100</v>
      </c>
      <c r="K32" s="9">
        <v>0</v>
      </c>
      <c r="L32" s="9" t="s">
        <v>84</v>
      </c>
      <c r="M32" s="9">
        <v>0</v>
      </c>
      <c r="N32" s="9" t="s">
        <v>84</v>
      </c>
    </row>
    <row r="33" spans="1:14" ht="10.5" customHeight="1">
      <c r="A33" s="9">
        <v>6</v>
      </c>
      <c r="B33" s="9" t="s">
        <v>90</v>
      </c>
      <c r="C33" s="9" t="s">
        <v>94</v>
      </c>
      <c r="D33" s="9" t="s">
        <v>47</v>
      </c>
      <c r="E33" s="9" t="s">
        <v>88</v>
      </c>
      <c r="F33" s="9" t="s">
        <v>150</v>
      </c>
      <c r="G33" s="9" t="s">
        <v>151</v>
      </c>
      <c r="H33" s="9">
        <v>3</v>
      </c>
      <c r="I33" s="9">
        <v>26</v>
      </c>
      <c r="J33" s="9" t="s">
        <v>100</v>
      </c>
      <c r="K33" s="9">
        <v>0</v>
      </c>
      <c r="L33" s="9" t="s">
        <v>84</v>
      </c>
      <c r="M33" s="9">
        <v>0</v>
      </c>
      <c r="N33" s="9" t="s">
        <v>84</v>
      </c>
    </row>
    <row r="34" spans="1:14" ht="10.5" customHeight="1">
      <c r="A34" s="9"/>
      <c r="B34" s="9"/>
      <c r="C34" s="9"/>
      <c r="D34" s="9"/>
      <c r="E34" s="9"/>
      <c r="F34" s="10">
        <v>4</v>
      </c>
      <c r="G34" s="9"/>
      <c r="H34" s="9"/>
      <c r="I34" s="9"/>
      <c r="J34" s="9"/>
      <c r="K34" s="10">
        <v>0</v>
      </c>
      <c r="L34" s="9"/>
      <c r="M34" s="10"/>
      <c r="N34" s="9"/>
    </row>
    <row r="35" spans="1:14" ht="10.5" customHeight="1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0.5" customHeight="1">
      <c r="A36" s="9">
        <v>6</v>
      </c>
      <c r="B36" s="9" t="s">
        <v>90</v>
      </c>
      <c r="C36" s="9" t="s">
        <v>95</v>
      </c>
      <c r="D36" s="9" t="s">
        <v>85</v>
      </c>
      <c r="E36" s="9" t="s">
        <v>88</v>
      </c>
      <c r="F36" s="9" t="s">
        <v>152</v>
      </c>
      <c r="G36" s="103" t="s">
        <v>153</v>
      </c>
      <c r="H36" s="103">
        <v>0</v>
      </c>
      <c r="I36" s="9">
        <v>26</v>
      </c>
      <c r="J36" s="9" t="s">
        <v>100</v>
      </c>
      <c r="K36" s="9">
        <v>0</v>
      </c>
      <c r="L36" s="9" t="s">
        <v>84</v>
      </c>
      <c r="M36" s="9">
        <v>0</v>
      </c>
      <c r="N36" s="9" t="s">
        <v>84</v>
      </c>
    </row>
    <row r="37" spans="1:14" ht="10.5" customHeight="1">
      <c r="A37" s="9"/>
      <c r="B37" s="9"/>
      <c r="C37" s="9"/>
      <c r="D37" s="9"/>
      <c r="E37" s="9"/>
      <c r="F37" s="10">
        <v>1</v>
      </c>
      <c r="G37" s="9"/>
      <c r="H37" s="9"/>
      <c r="I37" s="9"/>
      <c r="J37" s="9"/>
      <c r="K37" s="10">
        <v>0</v>
      </c>
      <c r="L37" s="9"/>
      <c r="M37" s="10"/>
      <c r="N37" s="9"/>
    </row>
    <row r="38" spans="1:14" ht="10.5" customHeight="1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0.5" customHeight="1">
      <c r="A39" s="9">
        <v>6</v>
      </c>
      <c r="B39" s="9" t="s">
        <v>90</v>
      </c>
      <c r="C39" s="9" t="s">
        <v>96</v>
      </c>
      <c r="D39" s="9" t="s">
        <v>85</v>
      </c>
      <c r="E39" s="9" t="s">
        <v>88</v>
      </c>
      <c r="F39" s="9" t="s">
        <v>154</v>
      </c>
      <c r="G39" s="9" t="s">
        <v>155</v>
      </c>
      <c r="H39" s="9">
        <v>1</v>
      </c>
      <c r="I39" s="9">
        <v>26</v>
      </c>
      <c r="J39" s="9" t="s">
        <v>100</v>
      </c>
      <c r="K39" s="9">
        <v>1</v>
      </c>
      <c r="L39" s="9" t="s">
        <v>101</v>
      </c>
      <c r="M39" s="9">
        <v>0</v>
      </c>
      <c r="N39" s="9" t="s">
        <v>101</v>
      </c>
    </row>
    <row r="40" spans="1:14" ht="10.5" customHeight="1">
      <c r="A40" s="9"/>
      <c r="B40" s="9"/>
      <c r="C40" s="9"/>
      <c r="D40" s="9"/>
      <c r="E40" s="9"/>
      <c r="F40" s="10">
        <v>1</v>
      </c>
      <c r="G40" s="9"/>
      <c r="H40" s="9"/>
      <c r="I40" s="9"/>
      <c r="J40" s="9"/>
      <c r="K40" s="10">
        <v>1</v>
      </c>
      <c r="L40" s="9"/>
      <c r="M40" s="10">
        <v>0</v>
      </c>
      <c r="N40" s="9"/>
    </row>
    <row r="41" spans="1:14" ht="10.5" customHeight="1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0.5" customHeight="1">
      <c r="A42" s="9">
        <v>6</v>
      </c>
      <c r="B42" s="9" t="s">
        <v>90</v>
      </c>
      <c r="C42" s="9" t="s">
        <v>97</v>
      </c>
      <c r="D42" s="9" t="s">
        <v>85</v>
      </c>
      <c r="E42" s="9" t="s">
        <v>88</v>
      </c>
      <c r="F42" s="9" t="s">
        <v>156</v>
      </c>
      <c r="G42" s="9" t="s">
        <v>157</v>
      </c>
      <c r="H42" s="9">
        <v>3</v>
      </c>
      <c r="I42" s="9">
        <v>26</v>
      </c>
      <c r="J42" s="9" t="s">
        <v>100</v>
      </c>
      <c r="K42" s="9">
        <v>2</v>
      </c>
      <c r="L42" s="9" t="s">
        <v>84</v>
      </c>
      <c r="M42" s="9">
        <v>0</v>
      </c>
      <c r="N42" s="9" t="s">
        <v>84</v>
      </c>
    </row>
    <row r="43" spans="1:14" ht="10.5" customHeight="1">
      <c r="A43" s="9"/>
      <c r="B43" s="9"/>
      <c r="C43" s="9"/>
      <c r="D43" s="9"/>
      <c r="E43" s="9"/>
      <c r="F43" s="10">
        <v>1</v>
      </c>
      <c r="G43" s="9"/>
      <c r="H43" s="9"/>
      <c r="I43" s="9"/>
      <c r="J43" s="9"/>
      <c r="K43" s="10">
        <v>1</v>
      </c>
      <c r="L43" s="9"/>
      <c r="M43" s="10"/>
      <c r="N43" s="9"/>
    </row>
    <row r="44" spans="1:14" ht="10.5" customHeight="1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0.5" customHeight="1">
      <c r="A45" s="9"/>
      <c r="B45" s="10"/>
      <c r="C45" s="10"/>
      <c r="D45" s="98"/>
      <c r="E45" s="97" t="s">
        <v>48</v>
      </c>
      <c r="F45" s="10">
        <v>29</v>
      </c>
      <c r="G45" s="99"/>
      <c r="H45" s="95"/>
      <c r="I45" s="95"/>
      <c r="J45" s="97" t="s">
        <v>49</v>
      </c>
      <c r="K45" s="10">
        <v>22</v>
      </c>
      <c r="L45" s="9"/>
      <c r="M45" s="9"/>
      <c r="N45" s="9"/>
    </row>
    <row r="48" spans="2:3" ht="9">
      <c r="B48" s="104"/>
      <c r="C48" s="4" t="s">
        <v>160</v>
      </c>
    </row>
  </sheetData>
  <printOptions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&amp;C&amp;"Arial,Bold"&amp;14Louisiana - 2006 Swimming Season
PRAWN Beach List&amp;"Arial,Regular"&amp;10
&amp;"Arial,Italic"&amp;12(Source: PRAWN 5/1/07)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13.140625" style="1" customWidth="1"/>
    <col min="4" max="4" width="8.28125" style="1" customWidth="1"/>
    <col min="5" max="5" width="26.57421875" style="3" customWidth="1"/>
    <col min="6" max="6" width="13.8515625" style="3" customWidth="1"/>
    <col min="7" max="7" width="16.8515625" style="1" customWidth="1"/>
    <col min="8" max="9" width="12.7109375" style="1" customWidth="1"/>
    <col min="10" max="10" width="9.28125" style="5" customWidth="1"/>
    <col min="11" max="12" width="10.28125" style="1" customWidth="1"/>
    <col min="13" max="13" width="10.421875" style="70" customWidth="1"/>
    <col min="14" max="16384" width="9.140625" style="1" customWidth="1"/>
  </cols>
  <sheetData>
    <row r="1" spans="1:13" s="7" customFormat="1" ht="39" customHeight="1">
      <c r="A1" s="6" t="s">
        <v>34</v>
      </c>
      <c r="B1" s="6" t="s">
        <v>35</v>
      </c>
      <c r="C1" s="6" t="s">
        <v>36</v>
      </c>
      <c r="D1" s="6" t="s">
        <v>39</v>
      </c>
      <c r="E1" s="6" t="s">
        <v>40</v>
      </c>
      <c r="F1" s="6" t="s">
        <v>6</v>
      </c>
      <c r="G1" s="6" t="s">
        <v>50</v>
      </c>
      <c r="H1" s="6" t="s">
        <v>51</v>
      </c>
      <c r="I1" s="6" t="s">
        <v>52</v>
      </c>
      <c r="J1" s="8" t="s">
        <v>58</v>
      </c>
      <c r="K1" s="6" t="s">
        <v>53</v>
      </c>
      <c r="L1" s="6" t="s">
        <v>54</v>
      </c>
      <c r="M1" s="100" t="s">
        <v>55</v>
      </c>
    </row>
    <row r="2" spans="1:15" s="7" customFormat="1" ht="10.5" customHeight="1">
      <c r="A2" s="9">
        <v>6</v>
      </c>
      <c r="B2" s="9" t="s">
        <v>90</v>
      </c>
      <c r="C2" s="9" t="s">
        <v>96</v>
      </c>
      <c r="D2" s="9" t="s">
        <v>154</v>
      </c>
      <c r="E2" s="9" t="s">
        <v>155</v>
      </c>
      <c r="F2" s="9" t="s">
        <v>155</v>
      </c>
      <c r="G2" s="9" t="s">
        <v>89</v>
      </c>
      <c r="H2" s="9" t="s">
        <v>158</v>
      </c>
      <c r="I2" s="9" t="s">
        <v>159</v>
      </c>
      <c r="J2" s="9">
        <v>5</v>
      </c>
      <c r="K2" s="9" t="s">
        <v>81</v>
      </c>
      <c r="L2" s="9" t="s">
        <v>86</v>
      </c>
      <c r="M2" s="101" t="s">
        <v>87</v>
      </c>
      <c r="N2" s="41"/>
      <c r="O2" s="41"/>
    </row>
    <row r="3" spans="1:15" s="7" customFormat="1" ht="10.5" customHeight="1">
      <c r="A3" s="9"/>
      <c r="B3" s="9"/>
      <c r="C3" s="9"/>
      <c r="D3" s="10">
        <v>1</v>
      </c>
      <c r="E3" s="9"/>
      <c r="F3" s="9"/>
      <c r="G3" s="10">
        <v>1</v>
      </c>
      <c r="H3" s="9"/>
      <c r="I3" s="9"/>
      <c r="J3" s="10">
        <v>5</v>
      </c>
      <c r="K3" s="9"/>
      <c r="L3" s="9"/>
      <c r="M3" s="101"/>
      <c r="N3" s="41"/>
      <c r="O3" s="41"/>
    </row>
    <row r="4" spans="1:15" s="7" customFormat="1" ht="10.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02"/>
      <c r="N4" s="41"/>
      <c r="O4" s="41"/>
    </row>
    <row r="5" spans="1:15" s="7" customFormat="1" ht="10.5" customHeight="1">
      <c r="A5" s="10"/>
      <c r="B5" s="10"/>
      <c r="C5" s="94" t="s">
        <v>48</v>
      </c>
      <c r="D5" s="10">
        <v>1</v>
      </c>
      <c r="E5" s="94"/>
      <c r="F5" s="94" t="s">
        <v>56</v>
      </c>
      <c r="G5" s="10">
        <v>1</v>
      </c>
      <c r="H5" s="9"/>
      <c r="I5" s="96" t="s">
        <v>57</v>
      </c>
      <c r="J5" s="10">
        <v>5</v>
      </c>
      <c r="K5" s="9"/>
      <c r="L5" s="9"/>
      <c r="M5" s="101"/>
      <c r="N5" s="41"/>
      <c r="O5" s="41"/>
    </row>
  </sheetData>
  <printOptions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&amp;C&amp;"Arial,Bold"&amp;14Louisiana - 2006 Swimming Season
PRAWN Beach Action List&amp;"Arial,Regular"&amp;10
&amp;"Arial,Italic"&amp;12(Source: PRAWN 5/1/07)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9" customHeight="1"/>
  <cols>
    <col min="1" max="1" width="13.57421875" style="39" customWidth="1"/>
    <col min="2" max="2" width="9.140625" style="39" customWidth="1"/>
    <col min="3" max="3" width="30.7109375" style="39" customWidth="1"/>
    <col min="4" max="5" width="9.140625" style="39" customWidth="1"/>
    <col min="6" max="6" width="0.5625" style="39" customWidth="1"/>
    <col min="7" max="16384" width="9.140625" style="39" customWidth="1"/>
  </cols>
  <sheetData>
    <row r="1" spans="1:11" s="15" customFormat="1" ht="13.5" customHeight="1">
      <c r="A1" s="45"/>
      <c r="B1" s="107" t="s">
        <v>15</v>
      </c>
      <c r="C1" s="108"/>
      <c r="D1" s="108"/>
      <c r="E1" s="108"/>
      <c r="F1" s="37"/>
      <c r="G1" s="46" t="s">
        <v>16</v>
      </c>
      <c r="H1" s="47"/>
      <c r="I1" s="47"/>
      <c r="J1" s="47"/>
      <c r="K1" s="47"/>
    </row>
    <row r="2" spans="1:11" s="44" customFormat="1" ht="57" customHeight="1">
      <c r="A2" s="71" t="s">
        <v>63</v>
      </c>
      <c r="B2" s="72" t="s">
        <v>64</v>
      </c>
      <c r="C2" s="73" t="s">
        <v>32</v>
      </c>
      <c r="D2" s="16" t="s">
        <v>1</v>
      </c>
      <c r="E2" s="16" t="s">
        <v>0</v>
      </c>
      <c r="F2" s="37"/>
      <c r="G2" s="16" t="s">
        <v>23</v>
      </c>
      <c r="H2" s="16" t="s">
        <v>24</v>
      </c>
      <c r="I2" s="16" t="s">
        <v>25</v>
      </c>
      <c r="J2" s="16" t="s">
        <v>26</v>
      </c>
      <c r="K2" s="16" t="s">
        <v>27</v>
      </c>
    </row>
    <row r="3" spans="1:11" s="15" customFormat="1" ht="9" customHeight="1">
      <c r="A3" s="41" t="s">
        <v>96</v>
      </c>
      <c r="B3" s="11" t="s">
        <v>154</v>
      </c>
      <c r="C3" s="41" t="s">
        <v>155</v>
      </c>
      <c r="D3" s="90">
        <v>1</v>
      </c>
      <c r="E3" s="90">
        <v>5</v>
      </c>
      <c r="F3" s="37"/>
      <c r="G3" s="90"/>
      <c r="H3" s="90"/>
      <c r="I3" s="90">
        <v>1</v>
      </c>
      <c r="J3" s="90"/>
      <c r="K3" s="90"/>
    </row>
    <row r="4" spans="1:11" s="15" customFormat="1" ht="9" customHeight="1">
      <c r="A4" s="26"/>
      <c r="B4" s="27">
        <f>COUNTA(B3:B3)</f>
        <v>1</v>
      </c>
      <c r="C4" s="28"/>
      <c r="D4" s="27">
        <f>SUM(D3:D3)</f>
        <v>1</v>
      </c>
      <c r="E4" s="27">
        <f>SUM(E3:E3)</f>
        <v>5</v>
      </c>
      <c r="F4" s="37"/>
      <c r="G4" s="27">
        <f>SUM(G3:G3)</f>
        <v>0</v>
      </c>
      <c r="H4" s="27">
        <f>SUM(H3:H3)</f>
        <v>0</v>
      </c>
      <c r="I4" s="27">
        <f>SUM(I3:I3)</f>
        <v>1</v>
      </c>
      <c r="J4" s="27">
        <f>SUM(J3:J3)</f>
        <v>0</v>
      </c>
      <c r="K4" s="27">
        <f>SUM(K3:K3)</f>
        <v>0</v>
      </c>
    </row>
    <row r="5" spans="1:11" s="15" customFormat="1" ht="9" customHeight="1">
      <c r="A5" s="26"/>
      <c r="B5" s="26"/>
      <c r="C5" s="37"/>
      <c r="D5" s="32"/>
      <c r="E5" s="26"/>
      <c r="F5" s="37"/>
      <c r="G5" s="32"/>
      <c r="H5" s="32"/>
      <c r="I5" s="32"/>
      <c r="J5" s="32"/>
      <c r="K5" s="32"/>
    </row>
    <row r="6" spans="1:11" ht="9" customHeight="1">
      <c r="A6" s="49" t="s">
        <v>7</v>
      </c>
      <c r="B6" s="48">
        <f>SUM(B4)</f>
        <v>1</v>
      </c>
      <c r="D6" s="48">
        <f>SUM(D4)</f>
        <v>1</v>
      </c>
      <c r="E6" s="48">
        <f>SUM(E4)</f>
        <v>5</v>
      </c>
      <c r="G6" s="48">
        <f>SUM(G4)</f>
        <v>0</v>
      </c>
      <c r="H6" s="48">
        <f>SUM(H4)</f>
        <v>0</v>
      </c>
      <c r="I6" s="48">
        <f>SUM(I4)</f>
        <v>1</v>
      </c>
      <c r="J6" s="48">
        <f>SUM(J4)</f>
        <v>0</v>
      </c>
      <c r="K6" s="48">
        <f>SUM(K4)</f>
        <v>0</v>
      </c>
    </row>
  </sheetData>
  <mergeCells count="1">
    <mergeCell ref="B1:E1"/>
  </mergeCells>
  <printOptions gridLines="1" horizontalCentered="1"/>
  <pageMargins left="0.5" right="0.5" top="1.75" bottom="1" header="0.5" footer="0.5"/>
  <pageSetup horizontalDpi="600" verticalDpi="600" orientation="landscape" r:id="rId1"/>
  <headerFooter alignWithMargins="0">
    <oddHeader>&amp;C&amp;"Arial,Bold"&amp;12Louisiana - 2006 Swimming Season
Action Durations&amp;14
&amp;"Arial,Italic"&amp;10(Source: PRAWN 5/1/07)</oddHeader>
    <oddFooter>&amp;R&amp;8&amp;P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9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50" customWidth="1"/>
    <col min="2" max="2" width="9.00390625" style="50" customWidth="1"/>
    <col min="3" max="3" width="32.28125" style="76" customWidth="1"/>
    <col min="4" max="4" width="0.85546875" style="50" customWidth="1"/>
    <col min="5" max="8" width="9.140625" style="50" customWidth="1"/>
    <col min="9" max="9" width="0.85546875" style="50" customWidth="1"/>
    <col min="10" max="10" width="9.140625" style="50" customWidth="1"/>
    <col min="11" max="11" width="9.140625" style="52" customWidth="1"/>
    <col min="12" max="13" width="9.140625" style="50" customWidth="1"/>
    <col min="14" max="14" width="0.85546875" style="50" customWidth="1"/>
    <col min="15" max="16384" width="9.140625" style="50" customWidth="1"/>
  </cols>
  <sheetData>
    <row r="1" spans="1:17" s="15" customFormat="1" ht="9" customHeight="1">
      <c r="A1" s="13" t="s">
        <v>59</v>
      </c>
      <c r="B1" s="13"/>
      <c r="C1" s="40"/>
      <c r="D1" s="14"/>
      <c r="E1" s="109" t="s">
        <v>60</v>
      </c>
      <c r="F1" s="109"/>
      <c r="G1" s="109"/>
      <c r="H1" s="109"/>
      <c r="I1" s="14"/>
      <c r="J1" s="109" t="s">
        <v>61</v>
      </c>
      <c r="K1" s="109"/>
      <c r="L1" s="109"/>
      <c r="M1" s="109"/>
      <c r="N1" s="14"/>
      <c r="O1" s="110" t="s">
        <v>62</v>
      </c>
      <c r="P1" s="110"/>
      <c r="Q1" s="110"/>
    </row>
    <row r="2" spans="1:17" s="18" customFormat="1" ht="36" customHeight="1">
      <c r="A2" s="16" t="s">
        <v>63</v>
      </c>
      <c r="B2" s="16" t="s">
        <v>64</v>
      </c>
      <c r="C2" s="16" t="s">
        <v>65</v>
      </c>
      <c r="D2" s="17"/>
      <c r="E2" s="111" t="s">
        <v>13</v>
      </c>
      <c r="F2" s="111"/>
      <c r="G2" s="111" t="s">
        <v>12</v>
      </c>
      <c r="H2" s="111"/>
      <c r="I2" s="17"/>
      <c r="J2" s="16" t="s">
        <v>33</v>
      </c>
      <c r="K2" s="111" t="s">
        <v>66</v>
      </c>
      <c r="L2" s="112"/>
      <c r="M2" s="16" t="s">
        <v>67</v>
      </c>
      <c r="N2" s="17"/>
      <c r="O2" s="111" t="s">
        <v>68</v>
      </c>
      <c r="P2" s="112"/>
      <c r="Q2" s="16" t="s">
        <v>69</v>
      </c>
    </row>
    <row r="3" spans="1:17" s="15" customFormat="1" ht="9" customHeight="1">
      <c r="A3" s="41" t="s">
        <v>92</v>
      </c>
      <c r="B3" s="41" t="s">
        <v>104</v>
      </c>
      <c r="C3" s="41" t="s">
        <v>105</v>
      </c>
      <c r="D3" s="14"/>
      <c r="E3" s="75">
        <v>38838</v>
      </c>
      <c r="F3" s="75">
        <v>39021</v>
      </c>
      <c r="G3" s="19">
        <v>184</v>
      </c>
      <c r="H3" s="20" t="s">
        <v>70</v>
      </c>
      <c r="I3" s="14"/>
      <c r="J3" s="20"/>
      <c r="K3" s="19"/>
      <c r="L3" s="20" t="s">
        <v>70</v>
      </c>
      <c r="M3" s="21">
        <f aca="true" t="shared" si="0" ref="M3:M15">K3/G3</f>
        <v>0</v>
      </c>
      <c r="N3" s="14"/>
      <c r="O3" s="22">
        <f aca="true" t="shared" si="1" ref="O3:O15">G3-K3</f>
        <v>184</v>
      </c>
      <c r="P3" s="20" t="s">
        <v>70</v>
      </c>
      <c r="Q3" s="21">
        <f aca="true" t="shared" si="2" ref="Q3:Q15">O3/G3</f>
        <v>1</v>
      </c>
    </row>
    <row r="4" spans="1:17" s="15" customFormat="1" ht="9" customHeight="1">
      <c r="A4" s="41" t="s">
        <v>92</v>
      </c>
      <c r="B4" s="41" t="s">
        <v>106</v>
      </c>
      <c r="C4" s="41" t="s">
        <v>107</v>
      </c>
      <c r="D4" s="14"/>
      <c r="E4" s="75">
        <v>38838</v>
      </c>
      <c r="F4" s="75">
        <v>39021</v>
      </c>
      <c r="G4" s="19">
        <v>184</v>
      </c>
      <c r="H4" s="20" t="s">
        <v>70</v>
      </c>
      <c r="I4" s="14"/>
      <c r="J4" s="20"/>
      <c r="K4" s="19"/>
      <c r="L4" s="20" t="s">
        <v>70</v>
      </c>
      <c r="M4" s="21">
        <f t="shared" si="0"/>
        <v>0</v>
      </c>
      <c r="N4" s="14"/>
      <c r="O4" s="22">
        <f t="shared" si="1"/>
        <v>184</v>
      </c>
      <c r="P4" s="20" t="s">
        <v>70</v>
      </c>
      <c r="Q4" s="21">
        <f t="shared" si="2"/>
        <v>1</v>
      </c>
    </row>
    <row r="5" spans="1:17" s="15" customFormat="1" ht="9" customHeight="1">
      <c r="A5" s="41" t="s">
        <v>92</v>
      </c>
      <c r="B5" s="41" t="s">
        <v>108</v>
      </c>
      <c r="C5" s="41" t="s">
        <v>109</v>
      </c>
      <c r="D5" s="14"/>
      <c r="E5" s="75">
        <v>38838</v>
      </c>
      <c r="F5" s="75">
        <v>39021</v>
      </c>
      <c r="G5" s="19">
        <v>184</v>
      </c>
      <c r="H5" s="20" t="s">
        <v>70</v>
      </c>
      <c r="I5" s="14"/>
      <c r="J5" s="20"/>
      <c r="K5" s="19"/>
      <c r="L5" s="20" t="s">
        <v>70</v>
      </c>
      <c r="M5" s="21">
        <f t="shared" si="0"/>
        <v>0</v>
      </c>
      <c r="N5" s="14"/>
      <c r="O5" s="22">
        <f t="shared" si="1"/>
        <v>184</v>
      </c>
      <c r="P5" s="20" t="s">
        <v>70</v>
      </c>
      <c r="Q5" s="21">
        <f t="shared" si="2"/>
        <v>1</v>
      </c>
    </row>
    <row r="6" spans="1:17" s="15" customFormat="1" ht="9" customHeight="1">
      <c r="A6" s="41" t="s">
        <v>92</v>
      </c>
      <c r="B6" s="41" t="s">
        <v>110</v>
      </c>
      <c r="C6" s="41" t="s">
        <v>111</v>
      </c>
      <c r="D6" s="14"/>
      <c r="E6" s="75">
        <v>38838</v>
      </c>
      <c r="F6" s="75">
        <v>39021</v>
      </c>
      <c r="G6" s="19">
        <v>184</v>
      </c>
      <c r="H6" s="20" t="s">
        <v>70</v>
      </c>
      <c r="I6" s="14"/>
      <c r="J6" s="20"/>
      <c r="K6" s="19"/>
      <c r="L6" s="20" t="s">
        <v>70</v>
      </c>
      <c r="M6" s="21">
        <f t="shared" si="0"/>
        <v>0</v>
      </c>
      <c r="N6" s="14"/>
      <c r="O6" s="22">
        <f t="shared" si="1"/>
        <v>184</v>
      </c>
      <c r="P6" s="20" t="s">
        <v>70</v>
      </c>
      <c r="Q6" s="21">
        <f t="shared" si="2"/>
        <v>1</v>
      </c>
    </row>
    <row r="7" spans="1:17" s="15" customFormat="1" ht="9" customHeight="1">
      <c r="A7" s="41" t="s">
        <v>92</v>
      </c>
      <c r="B7" s="41" t="s">
        <v>112</v>
      </c>
      <c r="C7" s="41" t="s">
        <v>113</v>
      </c>
      <c r="D7" s="14"/>
      <c r="E7" s="75">
        <v>38838</v>
      </c>
      <c r="F7" s="75">
        <v>39021</v>
      </c>
      <c r="G7" s="19">
        <v>184</v>
      </c>
      <c r="H7" s="20" t="s">
        <v>70</v>
      </c>
      <c r="I7" s="14"/>
      <c r="J7" s="20"/>
      <c r="K7" s="19"/>
      <c r="L7" s="20" t="s">
        <v>70</v>
      </c>
      <c r="M7" s="21">
        <f t="shared" si="0"/>
        <v>0</v>
      </c>
      <c r="N7" s="14"/>
      <c r="O7" s="22">
        <f t="shared" si="1"/>
        <v>184</v>
      </c>
      <c r="P7" s="20" t="s">
        <v>70</v>
      </c>
      <c r="Q7" s="21">
        <f t="shared" si="2"/>
        <v>1</v>
      </c>
    </row>
    <row r="8" spans="1:17" s="15" customFormat="1" ht="9" customHeight="1">
      <c r="A8" s="41" t="s">
        <v>92</v>
      </c>
      <c r="B8" s="41" t="s">
        <v>114</v>
      </c>
      <c r="C8" s="41" t="s">
        <v>115</v>
      </c>
      <c r="D8" s="14"/>
      <c r="E8" s="75">
        <v>38838</v>
      </c>
      <c r="F8" s="75">
        <v>39021</v>
      </c>
      <c r="G8" s="19">
        <v>184</v>
      </c>
      <c r="H8" s="20" t="s">
        <v>70</v>
      </c>
      <c r="I8" s="14"/>
      <c r="J8" s="20"/>
      <c r="K8" s="19"/>
      <c r="L8" s="20" t="s">
        <v>70</v>
      </c>
      <c r="M8" s="21">
        <f t="shared" si="0"/>
        <v>0</v>
      </c>
      <c r="N8" s="14"/>
      <c r="O8" s="22">
        <f t="shared" si="1"/>
        <v>184</v>
      </c>
      <c r="P8" s="20" t="s">
        <v>70</v>
      </c>
      <c r="Q8" s="21">
        <f t="shared" si="2"/>
        <v>1</v>
      </c>
    </row>
    <row r="9" spans="1:17" s="15" customFormat="1" ht="9" customHeight="1">
      <c r="A9" s="41" t="s">
        <v>92</v>
      </c>
      <c r="B9" s="41" t="s">
        <v>116</v>
      </c>
      <c r="C9" s="41" t="s">
        <v>117</v>
      </c>
      <c r="D9" s="14"/>
      <c r="E9" s="75">
        <v>38838</v>
      </c>
      <c r="F9" s="75">
        <v>39021</v>
      </c>
      <c r="G9" s="19">
        <v>184</v>
      </c>
      <c r="H9" s="20" t="s">
        <v>70</v>
      </c>
      <c r="I9" s="14"/>
      <c r="J9" s="20"/>
      <c r="K9" s="19"/>
      <c r="L9" s="20" t="s">
        <v>70</v>
      </c>
      <c r="M9" s="21">
        <f t="shared" si="0"/>
        <v>0</v>
      </c>
      <c r="N9" s="14"/>
      <c r="O9" s="22">
        <f t="shared" si="1"/>
        <v>184</v>
      </c>
      <c r="P9" s="20" t="s">
        <v>70</v>
      </c>
      <c r="Q9" s="21">
        <f t="shared" si="2"/>
        <v>1</v>
      </c>
    </row>
    <row r="10" spans="1:17" s="15" customFormat="1" ht="9" customHeight="1">
      <c r="A10" s="41" t="s">
        <v>92</v>
      </c>
      <c r="B10" s="41" t="s">
        <v>118</v>
      </c>
      <c r="C10" s="41" t="s">
        <v>119</v>
      </c>
      <c r="D10" s="14"/>
      <c r="E10" s="75">
        <v>38838</v>
      </c>
      <c r="F10" s="75">
        <v>39021</v>
      </c>
      <c r="G10" s="19">
        <v>184</v>
      </c>
      <c r="H10" s="20" t="s">
        <v>70</v>
      </c>
      <c r="I10" s="14"/>
      <c r="J10" s="20"/>
      <c r="K10" s="19"/>
      <c r="L10" s="20" t="s">
        <v>70</v>
      </c>
      <c r="M10" s="21">
        <f t="shared" si="0"/>
        <v>0</v>
      </c>
      <c r="N10" s="14"/>
      <c r="O10" s="22">
        <f t="shared" si="1"/>
        <v>184</v>
      </c>
      <c r="P10" s="20" t="s">
        <v>70</v>
      </c>
      <c r="Q10" s="21">
        <f t="shared" si="2"/>
        <v>1</v>
      </c>
    </row>
    <row r="11" spans="1:17" s="15" customFormat="1" ht="9" customHeight="1">
      <c r="A11" s="41" t="s">
        <v>92</v>
      </c>
      <c r="B11" s="41" t="s">
        <v>120</v>
      </c>
      <c r="C11" s="41" t="s">
        <v>121</v>
      </c>
      <c r="D11" s="14"/>
      <c r="E11" s="75">
        <v>38838</v>
      </c>
      <c r="F11" s="75">
        <v>39021</v>
      </c>
      <c r="G11" s="19">
        <v>184</v>
      </c>
      <c r="H11" s="20" t="s">
        <v>70</v>
      </c>
      <c r="I11" s="14"/>
      <c r="J11" s="20"/>
      <c r="K11" s="19"/>
      <c r="L11" s="20" t="s">
        <v>70</v>
      </c>
      <c r="M11" s="21">
        <f t="shared" si="0"/>
        <v>0</v>
      </c>
      <c r="N11" s="14"/>
      <c r="O11" s="22">
        <f t="shared" si="1"/>
        <v>184</v>
      </c>
      <c r="P11" s="20" t="s">
        <v>70</v>
      </c>
      <c r="Q11" s="21">
        <f t="shared" si="2"/>
        <v>1</v>
      </c>
    </row>
    <row r="12" spans="1:17" s="15" customFormat="1" ht="9" customHeight="1">
      <c r="A12" s="41" t="s">
        <v>92</v>
      </c>
      <c r="B12" s="41" t="s">
        <v>122</v>
      </c>
      <c r="C12" s="41" t="s">
        <v>123</v>
      </c>
      <c r="D12" s="14"/>
      <c r="E12" s="75">
        <v>38838</v>
      </c>
      <c r="F12" s="75">
        <v>39021</v>
      </c>
      <c r="G12" s="19">
        <v>184</v>
      </c>
      <c r="H12" s="20" t="s">
        <v>70</v>
      </c>
      <c r="I12" s="14"/>
      <c r="J12" s="20"/>
      <c r="K12" s="19"/>
      <c r="L12" s="20" t="s">
        <v>70</v>
      </c>
      <c r="M12" s="21">
        <f t="shared" si="0"/>
        <v>0</v>
      </c>
      <c r="N12" s="14"/>
      <c r="O12" s="22">
        <f t="shared" si="1"/>
        <v>184</v>
      </c>
      <c r="P12" s="20" t="s">
        <v>70</v>
      </c>
      <c r="Q12" s="21">
        <f t="shared" si="2"/>
        <v>1</v>
      </c>
    </row>
    <row r="13" spans="1:17" s="15" customFormat="1" ht="9" customHeight="1">
      <c r="A13" s="41" t="s">
        <v>92</v>
      </c>
      <c r="B13" s="41" t="s">
        <v>124</v>
      </c>
      <c r="C13" s="41" t="s">
        <v>125</v>
      </c>
      <c r="D13" s="14"/>
      <c r="E13" s="75">
        <v>38838</v>
      </c>
      <c r="F13" s="75">
        <v>39021</v>
      </c>
      <c r="G13" s="19">
        <v>184</v>
      </c>
      <c r="H13" s="20" t="s">
        <v>70</v>
      </c>
      <c r="I13" s="14"/>
      <c r="J13" s="20"/>
      <c r="K13" s="19"/>
      <c r="L13" s="20" t="s">
        <v>70</v>
      </c>
      <c r="M13" s="21">
        <f t="shared" si="0"/>
        <v>0</v>
      </c>
      <c r="N13" s="14"/>
      <c r="O13" s="22">
        <f t="shared" si="1"/>
        <v>184</v>
      </c>
      <c r="P13" s="20" t="s">
        <v>70</v>
      </c>
      <c r="Q13" s="21">
        <f t="shared" si="2"/>
        <v>1</v>
      </c>
    </row>
    <row r="14" spans="1:17" s="15" customFormat="1" ht="9" customHeight="1">
      <c r="A14" s="41" t="s">
        <v>92</v>
      </c>
      <c r="B14" s="41" t="s">
        <v>126</v>
      </c>
      <c r="C14" s="41" t="s">
        <v>127</v>
      </c>
      <c r="D14" s="14"/>
      <c r="E14" s="75">
        <v>38838</v>
      </c>
      <c r="F14" s="75">
        <v>39021</v>
      </c>
      <c r="G14" s="19">
        <v>184</v>
      </c>
      <c r="H14" s="20" t="s">
        <v>70</v>
      </c>
      <c r="I14" s="14"/>
      <c r="J14" s="20"/>
      <c r="K14" s="19"/>
      <c r="L14" s="20" t="s">
        <v>70</v>
      </c>
      <c r="M14" s="21">
        <f t="shared" si="0"/>
        <v>0</v>
      </c>
      <c r="N14" s="14"/>
      <c r="O14" s="22">
        <f t="shared" si="1"/>
        <v>184</v>
      </c>
      <c r="P14" s="20" t="s">
        <v>70</v>
      </c>
      <c r="Q14" s="21">
        <f t="shared" si="2"/>
        <v>1</v>
      </c>
    </row>
    <row r="15" spans="1:17" s="15" customFormat="1" ht="9" customHeight="1">
      <c r="A15" s="41" t="s">
        <v>92</v>
      </c>
      <c r="B15" s="74" t="s">
        <v>128</v>
      </c>
      <c r="C15" s="41" t="s">
        <v>129</v>
      </c>
      <c r="D15" s="14"/>
      <c r="E15" s="75">
        <v>38838</v>
      </c>
      <c r="F15" s="75">
        <v>39021</v>
      </c>
      <c r="G15" s="91">
        <v>184</v>
      </c>
      <c r="H15" s="92" t="s">
        <v>70</v>
      </c>
      <c r="I15" s="14"/>
      <c r="J15" s="92"/>
      <c r="K15" s="91"/>
      <c r="L15" s="92" t="s">
        <v>70</v>
      </c>
      <c r="M15" s="24">
        <f t="shared" si="0"/>
        <v>0</v>
      </c>
      <c r="N15" s="14"/>
      <c r="O15" s="25">
        <f t="shared" si="1"/>
        <v>184</v>
      </c>
      <c r="P15" s="92" t="s">
        <v>70</v>
      </c>
      <c r="Q15" s="24">
        <f t="shared" si="2"/>
        <v>1</v>
      </c>
    </row>
    <row r="16" spans="1:17" s="15" customFormat="1" ht="9" customHeight="1">
      <c r="A16" s="26"/>
      <c r="B16" s="27">
        <f>COUNTA(B3:B15)</f>
        <v>13</v>
      </c>
      <c r="C16" s="28"/>
      <c r="D16" s="14"/>
      <c r="E16" s="27"/>
      <c r="F16" s="26"/>
      <c r="G16" s="27">
        <f>SUM(G3:G15)</f>
        <v>2392</v>
      </c>
      <c r="H16" s="29" t="s">
        <v>70</v>
      </c>
      <c r="I16" s="14"/>
      <c r="J16" s="27">
        <f>COUNTA(J3:J15)</f>
        <v>0</v>
      </c>
      <c r="K16" s="27">
        <f>SUM(K3:K15)</f>
        <v>0</v>
      </c>
      <c r="L16" s="29" t="s">
        <v>70</v>
      </c>
      <c r="M16" s="30">
        <f>K16/G16</f>
        <v>0</v>
      </c>
      <c r="N16" s="14"/>
      <c r="O16" s="31">
        <f>G16-K16</f>
        <v>2392</v>
      </c>
      <c r="P16" s="29" t="s">
        <v>70</v>
      </c>
      <c r="Q16" s="30">
        <f>O16/G16</f>
        <v>1</v>
      </c>
    </row>
    <row r="17" spans="1:17" s="15" customFormat="1" ht="9" customHeight="1">
      <c r="A17" s="26"/>
      <c r="B17" s="26"/>
      <c r="C17" s="37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1:17" s="15" customFormat="1" ht="9" customHeight="1">
      <c r="A18" s="41" t="s">
        <v>93</v>
      </c>
      <c r="B18" s="41" t="s">
        <v>130</v>
      </c>
      <c r="C18" s="41" t="s">
        <v>131</v>
      </c>
      <c r="D18" s="14"/>
      <c r="E18" s="75">
        <v>38838</v>
      </c>
      <c r="F18" s="75">
        <v>39021</v>
      </c>
      <c r="G18" s="19">
        <v>184</v>
      </c>
      <c r="H18" s="20" t="s">
        <v>70</v>
      </c>
      <c r="I18" s="14"/>
      <c r="J18" s="20"/>
      <c r="K18" s="19"/>
      <c r="L18" s="20" t="s">
        <v>70</v>
      </c>
      <c r="M18" s="21">
        <f aca="true" t="shared" si="3" ref="M18:M24">K18/G18</f>
        <v>0</v>
      </c>
      <c r="N18" s="14"/>
      <c r="O18" s="22">
        <f aca="true" t="shared" si="4" ref="O18:O24">G18-K18</f>
        <v>184</v>
      </c>
      <c r="P18" s="20" t="s">
        <v>70</v>
      </c>
      <c r="Q18" s="21">
        <f aca="true" t="shared" si="5" ref="Q18:Q24">O18/G18</f>
        <v>1</v>
      </c>
    </row>
    <row r="19" spans="1:17" s="15" customFormat="1" ht="9" customHeight="1">
      <c r="A19" s="41" t="s">
        <v>93</v>
      </c>
      <c r="B19" s="41" t="s">
        <v>132</v>
      </c>
      <c r="C19" s="41" t="s">
        <v>133</v>
      </c>
      <c r="D19" s="14"/>
      <c r="E19" s="75">
        <v>38838</v>
      </c>
      <c r="F19" s="75">
        <v>39021</v>
      </c>
      <c r="G19" s="19">
        <v>184</v>
      </c>
      <c r="H19" s="20" t="s">
        <v>70</v>
      </c>
      <c r="I19" s="14"/>
      <c r="J19" s="20"/>
      <c r="K19" s="19"/>
      <c r="L19" s="20" t="s">
        <v>70</v>
      </c>
      <c r="M19" s="21">
        <f t="shared" si="3"/>
        <v>0</v>
      </c>
      <c r="N19" s="14"/>
      <c r="O19" s="22">
        <f t="shared" si="4"/>
        <v>184</v>
      </c>
      <c r="P19" s="20" t="s">
        <v>70</v>
      </c>
      <c r="Q19" s="21">
        <f t="shared" si="5"/>
        <v>1</v>
      </c>
    </row>
    <row r="20" spans="1:17" s="15" customFormat="1" ht="9" customHeight="1">
      <c r="A20" s="41" t="s">
        <v>93</v>
      </c>
      <c r="B20" s="41" t="s">
        <v>134</v>
      </c>
      <c r="C20" s="41" t="s">
        <v>135</v>
      </c>
      <c r="D20" s="14"/>
      <c r="E20" s="75">
        <v>38838</v>
      </c>
      <c r="F20" s="75">
        <v>39021</v>
      </c>
      <c r="G20" s="19">
        <v>184</v>
      </c>
      <c r="H20" s="20" t="s">
        <v>70</v>
      </c>
      <c r="I20" s="14"/>
      <c r="J20" s="20"/>
      <c r="K20" s="19"/>
      <c r="L20" s="20" t="s">
        <v>70</v>
      </c>
      <c r="M20" s="21">
        <f t="shared" si="3"/>
        <v>0</v>
      </c>
      <c r="N20" s="14"/>
      <c r="O20" s="22">
        <f t="shared" si="4"/>
        <v>184</v>
      </c>
      <c r="P20" s="20" t="s">
        <v>70</v>
      </c>
      <c r="Q20" s="21">
        <f t="shared" si="5"/>
        <v>1</v>
      </c>
    </row>
    <row r="21" spans="1:17" s="15" customFormat="1" ht="9" customHeight="1">
      <c r="A21" s="41" t="s">
        <v>93</v>
      </c>
      <c r="B21" s="41" t="s">
        <v>136</v>
      </c>
      <c r="C21" s="41" t="s">
        <v>137</v>
      </c>
      <c r="D21" s="14"/>
      <c r="E21" s="75">
        <v>38838</v>
      </c>
      <c r="F21" s="75">
        <v>39021</v>
      </c>
      <c r="G21" s="19">
        <v>184</v>
      </c>
      <c r="H21" s="20" t="s">
        <v>70</v>
      </c>
      <c r="I21" s="14"/>
      <c r="J21" s="20"/>
      <c r="K21" s="19"/>
      <c r="L21" s="20" t="s">
        <v>70</v>
      </c>
      <c r="M21" s="21">
        <f t="shared" si="3"/>
        <v>0</v>
      </c>
      <c r="N21" s="14"/>
      <c r="O21" s="22">
        <f t="shared" si="4"/>
        <v>184</v>
      </c>
      <c r="P21" s="20" t="s">
        <v>70</v>
      </c>
      <c r="Q21" s="21">
        <f t="shared" si="5"/>
        <v>1</v>
      </c>
    </row>
    <row r="22" spans="1:17" s="15" customFormat="1" ht="9" customHeight="1">
      <c r="A22" s="41" t="s">
        <v>93</v>
      </c>
      <c r="B22" s="41" t="s">
        <v>138</v>
      </c>
      <c r="C22" s="41" t="s">
        <v>139</v>
      </c>
      <c r="D22" s="14"/>
      <c r="E22" s="75">
        <v>38838</v>
      </c>
      <c r="F22" s="75">
        <v>39021</v>
      </c>
      <c r="G22" s="19">
        <v>184</v>
      </c>
      <c r="H22" s="20" t="s">
        <v>70</v>
      </c>
      <c r="I22" s="14"/>
      <c r="J22" s="20"/>
      <c r="K22" s="19"/>
      <c r="L22" s="20" t="s">
        <v>70</v>
      </c>
      <c r="M22" s="21">
        <f t="shared" si="3"/>
        <v>0</v>
      </c>
      <c r="N22" s="14"/>
      <c r="O22" s="22">
        <f t="shared" si="4"/>
        <v>184</v>
      </c>
      <c r="P22" s="20" t="s">
        <v>70</v>
      </c>
      <c r="Q22" s="21">
        <f t="shared" si="5"/>
        <v>1</v>
      </c>
    </row>
    <row r="23" spans="1:17" s="15" customFormat="1" ht="9" customHeight="1">
      <c r="A23" s="41" t="s">
        <v>93</v>
      </c>
      <c r="B23" s="41" t="s">
        <v>140</v>
      </c>
      <c r="C23" s="41" t="s">
        <v>141</v>
      </c>
      <c r="D23" s="14"/>
      <c r="E23" s="75">
        <v>38838</v>
      </c>
      <c r="F23" s="75">
        <v>39021</v>
      </c>
      <c r="G23" s="19">
        <v>184</v>
      </c>
      <c r="H23" s="20" t="s">
        <v>70</v>
      </c>
      <c r="I23" s="14"/>
      <c r="J23" s="20"/>
      <c r="K23" s="19"/>
      <c r="L23" s="20" t="s">
        <v>70</v>
      </c>
      <c r="M23" s="21">
        <f t="shared" si="3"/>
        <v>0</v>
      </c>
      <c r="N23" s="14"/>
      <c r="O23" s="22">
        <f t="shared" si="4"/>
        <v>184</v>
      </c>
      <c r="P23" s="20" t="s">
        <v>70</v>
      </c>
      <c r="Q23" s="21">
        <f t="shared" si="5"/>
        <v>1</v>
      </c>
    </row>
    <row r="24" spans="1:17" s="15" customFormat="1" ht="9" customHeight="1">
      <c r="A24" s="41" t="s">
        <v>93</v>
      </c>
      <c r="B24" s="74" t="s">
        <v>142</v>
      </c>
      <c r="C24" s="41" t="s">
        <v>143</v>
      </c>
      <c r="D24" s="14"/>
      <c r="E24" s="75">
        <v>38838</v>
      </c>
      <c r="F24" s="75">
        <v>39021</v>
      </c>
      <c r="G24" s="91">
        <v>184</v>
      </c>
      <c r="H24" s="92" t="s">
        <v>70</v>
      </c>
      <c r="I24" s="14"/>
      <c r="J24" s="92"/>
      <c r="K24" s="91"/>
      <c r="L24" s="92" t="s">
        <v>70</v>
      </c>
      <c r="M24" s="24">
        <f t="shared" si="3"/>
        <v>0</v>
      </c>
      <c r="N24" s="14"/>
      <c r="O24" s="25">
        <f t="shared" si="4"/>
        <v>184</v>
      </c>
      <c r="P24" s="92" t="s">
        <v>70</v>
      </c>
      <c r="Q24" s="24">
        <f t="shared" si="5"/>
        <v>1</v>
      </c>
    </row>
    <row r="25" spans="1:17" s="15" customFormat="1" ht="9" customHeight="1">
      <c r="A25" s="26"/>
      <c r="B25" s="27">
        <f>COUNTA(B18:B24)</f>
        <v>7</v>
      </c>
      <c r="C25" s="28"/>
      <c r="D25" s="14"/>
      <c r="E25" s="27"/>
      <c r="F25" s="26"/>
      <c r="G25" s="27">
        <f>SUM(G18:G24)</f>
        <v>1288</v>
      </c>
      <c r="H25" s="29" t="s">
        <v>70</v>
      </c>
      <c r="I25" s="14"/>
      <c r="J25" s="27">
        <f>COUNTA(J18:J24)</f>
        <v>0</v>
      </c>
      <c r="K25" s="27">
        <f>SUM(K18:K24)</f>
        <v>0</v>
      </c>
      <c r="L25" s="29" t="s">
        <v>70</v>
      </c>
      <c r="M25" s="30">
        <f>K25/G25</f>
        <v>0</v>
      </c>
      <c r="N25" s="14"/>
      <c r="O25" s="31">
        <f>G25-K25</f>
        <v>1288</v>
      </c>
      <c r="P25" s="29" t="s">
        <v>70</v>
      </c>
      <c r="Q25" s="30">
        <f>O25/G25</f>
        <v>1</v>
      </c>
    </row>
    <row r="26" spans="1:17" s="15" customFormat="1" ht="9" customHeight="1">
      <c r="A26" s="26"/>
      <c r="B26" s="26"/>
      <c r="C26" s="37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1:17" s="15" customFormat="1" ht="9" customHeight="1">
      <c r="A27" s="41" t="s">
        <v>96</v>
      </c>
      <c r="B27" s="74" t="s">
        <v>154</v>
      </c>
      <c r="C27" s="41" t="s">
        <v>155</v>
      </c>
      <c r="E27" s="75">
        <v>38838</v>
      </c>
      <c r="F27" s="75">
        <v>39021</v>
      </c>
      <c r="G27" s="91">
        <v>184</v>
      </c>
      <c r="H27" s="92" t="s">
        <v>70</v>
      </c>
      <c r="I27" s="14"/>
      <c r="J27" s="92" t="s">
        <v>83</v>
      </c>
      <c r="K27" s="91">
        <v>5</v>
      </c>
      <c r="L27" s="92" t="s">
        <v>70</v>
      </c>
      <c r="M27" s="24">
        <f>K27/G27</f>
        <v>0.02717391304347826</v>
      </c>
      <c r="N27" s="14"/>
      <c r="O27" s="25">
        <f>G27-K27</f>
        <v>179</v>
      </c>
      <c r="P27" s="92" t="s">
        <v>70</v>
      </c>
      <c r="Q27" s="24">
        <f>O27/G27</f>
        <v>0.9728260869565217</v>
      </c>
    </row>
    <row r="28" spans="1:17" s="15" customFormat="1" ht="9" customHeight="1">
      <c r="A28" s="26"/>
      <c r="B28" s="27">
        <f>COUNTA(B27:B27)</f>
        <v>1</v>
      </c>
      <c r="C28" s="28"/>
      <c r="D28" s="14"/>
      <c r="E28" s="27"/>
      <c r="F28" s="26"/>
      <c r="G28" s="27">
        <f>SUM(G27:G27)</f>
        <v>184</v>
      </c>
      <c r="H28" s="29" t="s">
        <v>70</v>
      </c>
      <c r="I28" s="14"/>
      <c r="J28" s="27">
        <f>COUNTA(J27:J27)</f>
        <v>1</v>
      </c>
      <c r="K28" s="27">
        <f>SUM(K27:K27)</f>
        <v>5</v>
      </c>
      <c r="L28" s="29" t="s">
        <v>70</v>
      </c>
      <c r="M28" s="30">
        <f>K28/G28</f>
        <v>0.02717391304347826</v>
      </c>
      <c r="N28" s="14"/>
      <c r="O28" s="31">
        <f>G28-K28</f>
        <v>179</v>
      </c>
      <c r="P28" s="29" t="s">
        <v>70</v>
      </c>
      <c r="Q28" s="30">
        <f>O28/G28</f>
        <v>0.9728260869565217</v>
      </c>
    </row>
    <row r="29" spans="1:17" s="15" customFormat="1" ht="9" customHeight="1">
      <c r="A29" s="26"/>
      <c r="B29" s="27"/>
      <c r="C29" s="28"/>
      <c r="D29" s="14"/>
      <c r="E29" s="27"/>
      <c r="F29" s="26"/>
      <c r="G29" s="27"/>
      <c r="H29" s="29"/>
      <c r="I29" s="14"/>
      <c r="J29" s="27"/>
      <c r="K29" s="27"/>
      <c r="L29" s="29"/>
      <c r="M29" s="30"/>
      <c r="N29" s="14"/>
      <c r="O29" s="31"/>
      <c r="P29" s="29"/>
      <c r="Q29" s="30"/>
    </row>
    <row r="30" spans="1:17" s="15" customFormat="1" ht="9" customHeight="1">
      <c r="A30" s="41" t="s">
        <v>97</v>
      </c>
      <c r="B30" s="74" t="s">
        <v>156</v>
      </c>
      <c r="C30" s="41" t="s">
        <v>157</v>
      </c>
      <c r="E30" s="75">
        <v>38838</v>
      </c>
      <c r="F30" s="75">
        <v>39021</v>
      </c>
      <c r="G30" s="91">
        <v>184</v>
      </c>
      <c r="H30" s="92" t="s">
        <v>70</v>
      </c>
      <c r="I30" s="14"/>
      <c r="J30" s="92"/>
      <c r="K30" s="91"/>
      <c r="L30" s="92" t="s">
        <v>70</v>
      </c>
      <c r="M30" s="24">
        <f>K30/G30</f>
        <v>0</v>
      </c>
      <c r="N30" s="14"/>
      <c r="O30" s="25">
        <f>G30-K30</f>
        <v>184</v>
      </c>
      <c r="P30" s="92" t="s">
        <v>70</v>
      </c>
      <c r="Q30" s="24">
        <f>O30/G30</f>
        <v>1</v>
      </c>
    </row>
    <row r="31" spans="1:17" s="15" customFormat="1" ht="9" customHeight="1">
      <c r="A31" s="26"/>
      <c r="B31" s="27">
        <f>COUNTA(B30:B30)</f>
        <v>1</v>
      </c>
      <c r="C31" s="28"/>
      <c r="D31" s="14"/>
      <c r="E31" s="27"/>
      <c r="F31" s="26"/>
      <c r="G31" s="27">
        <f>SUM(G30:G30)</f>
        <v>184</v>
      </c>
      <c r="H31" s="29" t="s">
        <v>70</v>
      </c>
      <c r="I31" s="14"/>
      <c r="J31" s="27">
        <f>COUNTA(J30:J30)</f>
        <v>0</v>
      </c>
      <c r="K31" s="27">
        <f>SUM(K30:K30)</f>
        <v>0</v>
      </c>
      <c r="L31" s="29" t="s">
        <v>70</v>
      </c>
      <c r="M31" s="30">
        <f>K31/G31</f>
        <v>0</v>
      </c>
      <c r="N31" s="14"/>
      <c r="O31" s="31">
        <f>G31-K31</f>
        <v>184</v>
      </c>
      <c r="P31" s="29" t="s">
        <v>70</v>
      </c>
      <c r="Q31" s="30">
        <f>O31/G31</f>
        <v>1</v>
      </c>
    </row>
    <row r="32" spans="1:17" s="15" customFormat="1" ht="9" customHeight="1">
      <c r="A32" s="26"/>
      <c r="B32" s="27"/>
      <c r="C32" s="28"/>
      <c r="D32" s="14"/>
      <c r="E32" s="27"/>
      <c r="F32" s="26"/>
      <c r="G32" s="27"/>
      <c r="H32" s="29"/>
      <c r="I32" s="14"/>
      <c r="J32" s="27"/>
      <c r="K32" s="27"/>
      <c r="L32" s="29"/>
      <c r="M32" s="30"/>
      <c r="N32" s="14"/>
      <c r="O32" s="31"/>
      <c r="P32" s="29"/>
      <c r="Q32" s="30"/>
    </row>
    <row r="33" spans="1:16" s="15" customFormat="1" ht="9" customHeight="1">
      <c r="A33" s="33"/>
      <c r="B33" s="13"/>
      <c r="C33" s="40"/>
      <c r="D33" s="14"/>
      <c r="E33" s="20"/>
      <c r="F33" s="20"/>
      <c r="G33" s="19"/>
      <c r="H33" s="20"/>
      <c r="I33" s="14"/>
      <c r="J33" s="20"/>
      <c r="K33" s="19"/>
      <c r="L33" s="20"/>
      <c r="N33" s="14"/>
      <c r="O33" s="34"/>
      <c r="P33" s="34"/>
    </row>
    <row r="34" spans="1:16" s="15" customFormat="1" ht="9" customHeight="1">
      <c r="A34" s="33"/>
      <c r="B34" s="77" t="s">
        <v>7</v>
      </c>
      <c r="C34" s="78"/>
      <c r="D34" s="79"/>
      <c r="E34" s="79"/>
      <c r="F34" s="80"/>
      <c r="H34" s="20"/>
      <c r="I34" s="14"/>
      <c r="J34" s="20"/>
      <c r="K34" s="19"/>
      <c r="L34" s="20"/>
      <c r="N34" s="14"/>
      <c r="O34" s="34"/>
      <c r="P34" s="34"/>
    </row>
    <row r="35" spans="1:16" s="15" customFormat="1" ht="9" customHeight="1">
      <c r="A35" s="33"/>
      <c r="B35" s="33"/>
      <c r="C35" s="40"/>
      <c r="D35" s="13"/>
      <c r="E35" s="38" t="s">
        <v>82</v>
      </c>
      <c r="F35" s="81">
        <f>B49</f>
        <v>22</v>
      </c>
      <c r="G35" s="19"/>
      <c r="J35" s="20"/>
      <c r="K35" s="19"/>
      <c r="L35" s="20"/>
      <c r="N35" s="14"/>
      <c r="O35" s="34"/>
      <c r="P35" s="34"/>
    </row>
    <row r="36" spans="1:16" s="15" customFormat="1" ht="9" customHeight="1">
      <c r="A36" s="33"/>
      <c r="B36" s="33"/>
      <c r="C36" s="40"/>
      <c r="D36" s="13"/>
      <c r="E36" s="38"/>
      <c r="F36" s="81"/>
      <c r="G36" s="19"/>
      <c r="J36" s="20"/>
      <c r="K36" s="19"/>
      <c r="L36" s="20"/>
      <c r="N36" s="14"/>
      <c r="O36" s="34"/>
      <c r="P36" s="34"/>
    </row>
    <row r="37" spans="1:16" s="15" customFormat="1" ht="9" customHeight="1">
      <c r="A37" s="33"/>
      <c r="B37" s="33"/>
      <c r="C37" s="40"/>
      <c r="D37" s="13"/>
      <c r="E37" s="38" t="s">
        <v>79</v>
      </c>
      <c r="F37" s="81">
        <f>J49</f>
        <v>1</v>
      </c>
      <c r="G37" s="19"/>
      <c r="J37" s="20"/>
      <c r="K37" s="19"/>
      <c r="L37" s="20"/>
      <c r="N37" s="14"/>
      <c r="O37" s="34"/>
      <c r="P37" s="34"/>
    </row>
    <row r="38" spans="1:16" s="15" customFormat="1" ht="9" customHeight="1">
      <c r="A38" s="33"/>
      <c r="B38" s="33"/>
      <c r="C38" s="40"/>
      <c r="D38" s="13"/>
      <c r="E38" s="38"/>
      <c r="F38" s="82"/>
      <c r="G38" s="19"/>
      <c r="J38" s="20"/>
      <c r="K38" s="19"/>
      <c r="L38" s="20"/>
      <c r="N38" s="14"/>
      <c r="O38" s="34"/>
      <c r="P38" s="34"/>
    </row>
    <row r="39" spans="1:16" s="15" customFormat="1" ht="9" customHeight="1">
      <c r="A39" s="33"/>
      <c r="B39" s="33"/>
      <c r="C39" s="40"/>
      <c r="D39" s="13"/>
      <c r="E39" s="38" t="s">
        <v>80</v>
      </c>
      <c r="F39" s="81">
        <f>G49</f>
        <v>4048</v>
      </c>
      <c r="G39" s="19"/>
      <c r="J39" s="20"/>
      <c r="K39" s="19"/>
      <c r="L39" s="20"/>
      <c r="N39" s="14"/>
      <c r="O39" s="34"/>
      <c r="P39" s="34"/>
    </row>
    <row r="40" spans="1:16" s="15" customFormat="1" ht="9" customHeight="1">
      <c r="A40" s="33"/>
      <c r="B40" s="33"/>
      <c r="C40" s="40"/>
      <c r="D40" s="13"/>
      <c r="E40" s="38"/>
      <c r="F40" s="81"/>
      <c r="G40" s="19"/>
      <c r="J40" s="20"/>
      <c r="K40" s="19"/>
      <c r="L40" s="20"/>
      <c r="N40" s="14"/>
      <c r="O40" s="34"/>
      <c r="P40" s="34"/>
    </row>
    <row r="41" spans="1:16" s="15" customFormat="1" ht="9" customHeight="1">
      <c r="A41" s="33"/>
      <c r="B41" s="33"/>
      <c r="C41" s="40"/>
      <c r="D41" s="13"/>
      <c r="E41" s="38" t="s">
        <v>8</v>
      </c>
      <c r="F41" s="81">
        <f>K49</f>
        <v>5</v>
      </c>
      <c r="G41" s="19"/>
      <c r="J41" s="20"/>
      <c r="K41" s="19"/>
      <c r="L41" s="20"/>
      <c r="M41" s="15" t="s">
        <v>59</v>
      </c>
      <c r="N41" s="14"/>
      <c r="O41" s="34"/>
      <c r="P41" s="34"/>
    </row>
    <row r="42" spans="1:16" s="15" customFormat="1" ht="9" customHeight="1">
      <c r="A42" s="33"/>
      <c r="B42" s="33"/>
      <c r="C42" s="40"/>
      <c r="D42" s="13"/>
      <c r="E42" s="38" t="s">
        <v>9</v>
      </c>
      <c r="F42" s="83">
        <f>M49</f>
        <v>0.0012351778656126482</v>
      </c>
      <c r="G42" s="19"/>
      <c r="J42" s="20"/>
      <c r="K42" s="19"/>
      <c r="L42" s="20"/>
      <c r="N42" s="14"/>
      <c r="O42" s="34"/>
      <c r="P42" s="34"/>
    </row>
    <row r="43" spans="1:16" s="15" customFormat="1" ht="9" customHeight="1">
      <c r="A43" s="33"/>
      <c r="B43" s="33"/>
      <c r="C43" s="40"/>
      <c r="D43" s="13"/>
      <c r="E43" s="38"/>
      <c r="F43" s="83"/>
      <c r="G43" s="19"/>
      <c r="J43" s="20"/>
      <c r="K43" s="19"/>
      <c r="L43" s="20"/>
      <c r="N43" s="14"/>
      <c r="O43" s="34"/>
      <c r="P43" s="34"/>
    </row>
    <row r="44" spans="1:16" s="15" customFormat="1" ht="9" customHeight="1">
      <c r="A44" s="33"/>
      <c r="B44" s="33"/>
      <c r="C44" s="40"/>
      <c r="D44" s="13"/>
      <c r="E44" s="38" t="s">
        <v>10</v>
      </c>
      <c r="F44" s="81">
        <f>O49</f>
        <v>4043</v>
      </c>
      <c r="G44" s="19"/>
      <c r="J44" s="20"/>
      <c r="K44" s="19"/>
      <c r="L44" s="20"/>
      <c r="N44" s="14"/>
      <c r="O44" s="34"/>
      <c r="P44" s="34"/>
    </row>
    <row r="45" spans="1:16" s="15" customFormat="1" ht="9" customHeight="1">
      <c r="A45" s="33"/>
      <c r="B45" s="84"/>
      <c r="C45" s="85"/>
      <c r="D45" s="86"/>
      <c r="E45" s="87" t="s">
        <v>11</v>
      </c>
      <c r="F45" s="88">
        <f>Q49</f>
        <v>0.9987648221343873</v>
      </c>
      <c r="G45" s="19"/>
      <c r="J45" s="20"/>
      <c r="K45" s="19"/>
      <c r="L45" s="20"/>
      <c r="N45" s="14"/>
      <c r="O45" s="34"/>
      <c r="P45" s="34"/>
    </row>
    <row r="46" spans="1:16" s="15" customFormat="1" ht="9" customHeight="1">
      <c r="A46" s="33"/>
      <c r="B46" s="13"/>
      <c r="G46" s="19"/>
      <c r="J46" s="20"/>
      <c r="K46" s="19"/>
      <c r="L46" s="20"/>
      <c r="N46" s="14"/>
      <c r="O46" s="34"/>
      <c r="P46" s="34"/>
    </row>
    <row r="47" spans="1:16" s="15" customFormat="1" ht="9" customHeight="1">
      <c r="A47" s="33"/>
      <c r="D47" s="14"/>
      <c r="E47" s="20"/>
      <c r="F47" s="20"/>
      <c r="G47" s="19"/>
      <c r="J47" s="20"/>
      <c r="K47" s="19"/>
      <c r="L47" s="20"/>
      <c r="N47" s="14"/>
      <c r="O47" s="34"/>
      <c r="P47" s="34"/>
    </row>
    <row r="48" spans="1:16" s="15" customFormat="1" ht="9" customHeight="1">
      <c r="A48" s="33"/>
      <c r="B48" s="13"/>
      <c r="C48" s="40"/>
      <c r="D48" s="14"/>
      <c r="E48" s="20"/>
      <c r="F48" s="20"/>
      <c r="G48" s="19"/>
      <c r="H48" s="20"/>
      <c r="I48" s="14"/>
      <c r="J48" s="20"/>
      <c r="K48" s="19"/>
      <c r="L48" s="20"/>
      <c r="N48" s="14"/>
      <c r="O48" s="34"/>
      <c r="P48" s="34"/>
    </row>
    <row r="49" spans="1:17" s="15" customFormat="1" ht="9" customHeight="1">
      <c r="A49" s="13"/>
      <c r="B49" s="35">
        <f>SUM(B16+B25+B28+B31)</f>
        <v>22</v>
      </c>
      <c r="C49" s="40"/>
      <c r="D49" s="14"/>
      <c r="E49" s="20"/>
      <c r="F49" s="20"/>
      <c r="G49" s="35">
        <f>SUM(G16+G25+G28+G31)</f>
        <v>4048</v>
      </c>
      <c r="H49" s="29"/>
      <c r="I49" s="14"/>
      <c r="J49" s="35">
        <f>SUM(J16+J25+J28+J31)</f>
        <v>1</v>
      </c>
      <c r="K49" s="35">
        <f>SUM(K16+K25+K28+K31)</f>
        <v>5</v>
      </c>
      <c r="L49" s="29"/>
      <c r="M49" s="30">
        <f>K49/G49</f>
        <v>0.0012351778656126482</v>
      </c>
      <c r="N49" s="14"/>
      <c r="O49" s="31">
        <f>G49-K49</f>
        <v>4043</v>
      </c>
      <c r="P49" s="29"/>
      <c r="Q49" s="30">
        <f>O49/G49</f>
        <v>0.9987648221343873</v>
      </c>
    </row>
  </sheetData>
  <mergeCells count="7">
    <mergeCell ref="E1:H1"/>
    <mergeCell ref="J1:M1"/>
    <mergeCell ref="O1:Q1"/>
    <mergeCell ref="E2:F2"/>
    <mergeCell ref="G2:H2"/>
    <mergeCell ref="K2:L2"/>
    <mergeCell ref="O2:P2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&amp;C&amp;"Arial,Bold"&amp;14Louisiana - 2006 Swimming Season
Coastal Beach Days&amp;"Arial,Regular"&amp;10
&amp;"Arial,Italic"&amp;12(Source: PRAWN 5/1/07)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2007-05-02T19:35:40Z</cp:lastPrinted>
  <dcterms:created xsi:type="dcterms:W3CDTF">2006-12-12T20:37:17Z</dcterms:created>
  <dcterms:modified xsi:type="dcterms:W3CDTF">2007-05-02T19:35:48Z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