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506" windowWidth="18630" windowHeight="5205" activeTab="0"/>
  </bookViews>
  <sheets>
    <sheet name="Summary" sheetId="1" r:id="rId1"/>
    <sheet name="Monitoring" sheetId="2" r:id="rId2"/>
    <sheet name="2009 Actions" sheetId="3" r:id="rId3"/>
    <sheet name="Action Durations" sheetId="4" r:id="rId4"/>
    <sheet name="Beach Days" sheetId="5" r:id="rId5"/>
  </sheets>
  <definedNames>
    <definedName name="_xlnm.Print_Area" localSheetId="2">'2009 Actions'!$A$1:$J$189</definedName>
    <definedName name="_xlnm.Print_Area" localSheetId="3">'Action Durations'!$A$1:$K$256</definedName>
    <definedName name="_xlnm.Print_Area" localSheetId="4">'Beach Days'!$A$1:$L$137</definedName>
    <definedName name="_xlnm.Print_Area" localSheetId="1">'Monitoring'!$A$1:$I$256</definedName>
    <definedName name="_xlnm.Print_Area" localSheetId="0">'Summary'!$A$1:$W$15</definedName>
    <definedName name="_xlnm.Print_Titles" localSheetId="2">'2009 Actions'!$1:$1</definedName>
    <definedName name="_xlnm.Print_Titles" localSheetId="3">'Action Durations'!$1:$2</definedName>
    <definedName name="_xlnm.Print_Titles" localSheetId="4">'Beach Days'!$1:$2</definedName>
    <definedName name="_xlnm.Print_Titles" localSheetId="1">'Monitoring'!$1:$1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<sst xmlns="http://schemas.openxmlformats.org/spreadsheetml/2006/main" count="5518" uniqueCount="572">
  <si>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</si>
  <si>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</si>
  <si>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</si>
  <si>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</si>
  <si>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</si>
  <si>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</si>
  <si>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</si>
  <si>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</si>
  <si>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</si>
  <si>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</si>
  <si>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</si>
  <si>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</si>
  <si>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</si>
  <si>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</si>
  <si>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</si>
  <si>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</si>
  <si>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</si>
  <si>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</si>
  <si>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</si>
  <si>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</si>
  <si>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</si>
  <si>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</si>
  <si>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</si>
  <si>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</si>
  <si>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</si>
  <si>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</si>
  <si>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</si>
  <si>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</si>
  <si>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</si>
  <si>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</si>
  <si>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</si>
  <si>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</si>
  <si>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</si>
  <si>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</si>
  <si>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</si>
  <si>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</si>
  <si>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</si>
  <si>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</si>
  <si>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</si>
  <si>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</si>
  <si>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</si>
  <si>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</si>
  <si>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</si>
  <si>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</si>
  <si>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</si>
  <si>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</si>
  <si>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 xml:space="preserve">ACTION START DATE/TIME </t>
  </si>
  <si>
    <t xml:space="preserve">ACTION DURATION (DAYS) </t>
  </si>
  <si>
    <t>SEPTIC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</si>
  <si>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</si>
  <si>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</si>
  <si>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</si>
  <si>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</si>
  <si>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</si>
  <si>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</si>
  <si>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</si>
  <si>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</si>
  <si>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</si>
  <si>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</si>
  <si>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STORM</t>
  </si>
  <si>
    <t>Contamination Advisory</t>
  </si>
  <si>
    <t>Not Under an Action</t>
  </si>
  <si>
    <t>Totals</t>
  </si>
  <si>
    <t>TOTALS:</t>
  </si>
  <si>
    <t>BEACH Act Beaches</t>
  </si>
  <si>
    <t>BOAT</t>
  </si>
  <si>
    <t>POTW</t>
  </si>
  <si>
    <t>DAYS</t>
  </si>
  <si>
    <t>PER_WEEK</t>
  </si>
  <si>
    <t>HAWAII</t>
  </si>
  <si>
    <t>HI616452</t>
  </si>
  <si>
    <t>HI326172</t>
  </si>
  <si>
    <t>HI707059</t>
  </si>
  <si>
    <t>HI713314</t>
  </si>
  <si>
    <t>Banyan's Surfing Area</t>
  </si>
  <si>
    <t>HI977673</t>
  </si>
  <si>
    <t>HI138086</t>
  </si>
  <si>
    <t>HI621002</t>
  </si>
  <si>
    <t>HI315019</t>
  </si>
  <si>
    <t>HI152572</t>
  </si>
  <si>
    <t>HI857411</t>
  </si>
  <si>
    <t>HI659453</t>
  </si>
  <si>
    <t>HI670254</t>
  </si>
  <si>
    <t>HI107517</t>
  </si>
  <si>
    <t>HI013290</t>
  </si>
  <si>
    <t>HI542822</t>
  </si>
  <si>
    <t>HI261474</t>
  </si>
  <si>
    <t>HI391407</t>
  </si>
  <si>
    <t>HI122881</t>
  </si>
  <si>
    <t>HI261869</t>
  </si>
  <si>
    <t>HI535602</t>
  </si>
  <si>
    <t>Kawa Bay</t>
  </si>
  <si>
    <t>HI978783</t>
  </si>
  <si>
    <t>HI713293</t>
  </si>
  <si>
    <t>Kealia Beach</t>
  </si>
  <si>
    <t>HI849313</t>
  </si>
  <si>
    <t>HI459942</t>
  </si>
  <si>
    <t>HI784200</t>
  </si>
  <si>
    <t>HI693485</t>
  </si>
  <si>
    <t>HI380623</t>
  </si>
  <si>
    <t>HI691720</t>
  </si>
  <si>
    <t>HI540868</t>
  </si>
  <si>
    <t>HI379764</t>
  </si>
  <si>
    <t>HI720408</t>
  </si>
  <si>
    <t>HI470112</t>
  </si>
  <si>
    <t>HI124561</t>
  </si>
  <si>
    <t>Ninole</t>
  </si>
  <si>
    <t>HI862286</t>
  </si>
  <si>
    <t>HI320616</t>
  </si>
  <si>
    <t>Pine Trees</t>
  </si>
  <si>
    <t>HI316864</t>
  </si>
  <si>
    <t>HI183806</t>
  </si>
  <si>
    <t>HI478461</t>
  </si>
  <si>
    <t>HI668132</t>
  </si>
  <si>
    <t>HI224651</t>
  </si>
  <si>
    <t>HI425303</t>
  </si>
  <si>
    <t>Radio Bay</t>
  </si>
  <si>
    <t>HI936372</t>
  </si>
  <si>
    <t>HI534434</t>
  </si>
  <si>
    <t>HI436267</t>
  </si>
  <si>
    <t>HI720900</t>
  </si>
  <si>
    <t>HONOLULU</t>
  </si>
  <si>
    <t>HI473893</t>
  </si>
  <si>
    <t>HI145110</t>
  </si>
  <si>
    <t>HI908378</t>
  </si>
  <si>
    <t>HI593573</t>
  </si>
  <si>
    <t>HI798011</t>
  </si>
  <si>
    <t>HI309544</t>
  </si>
  <si>
    <t>HI950962</t>
  </si>
  <si>
    <t>Chun's Reef</t>
  </si>
  <si>
    <t>HI544313</t>
  </si>
  <si>
    <t>HI531535</t>
  </si>
  <si>
    <t>HI767464</t>
  </si>
  <si>
    <t>Ewa Beach</t>
  </si>
  <si>
    <t>HI045715</t>
  </si>
  <si>
    <t>HI555850</t>
  </si>
  <si>
    <t>HI941499</t>
  </si>
  <si>
    <t>HI451176</t>
  </si>
  <si>
    <t>HI994019</t>
  </si>
  <si>
    <t>HI132946</t>
  </si>
  <si>
    <t>HI451471</t>
  </si>
  <si>
    <t>HI854492</t>
  </si>
  <si>
    <t>HI628972</t>
  </si>
  <si>
    <t>HI927925</t>
  </si>
  <si>
    <t>HI815093</t>
  </si>
  <si>
    <t>Ihilani Honu</t>
  </si>
  <si>
    <t>HI515191</t>
  </si>
  <si>
    <t>HI685981</t>
  </si>
  <si>
    <t>Ihilani Naia</t>
  </si>
  <si>
    <t>HI550240</t>
  </si>
  <si>
    <t>Ihilani Ulua</t>
  </si>
  <si>
    <t>HI412839</t>
  </si>
  <si>
    <t>HI580360</t>
  </si>
  <si>
    <t>HI253930</t>
  </si>
  <si>
    <t>HI514582</t>
  </si>
  <si>
    <t>HI173325</t>
  </si>
  <si>
    <t>Kahala Hilton Beach</t>
  </si>
  <si>
    <t>HI759491</t>
  </si>
  <si>
    <t>HI366432</t>
  </si>
  <si>
    <t>HI548986</t>
  </si>
  <si>
    <t>HI585092</t>
  </si>
  <si>
    <t>HI234342</t>
  </si>
  <si>
    <t>HI787959</t>
  </si>
  <si>
    <t>HI302297</t>
  </si>
  <si>
    <t>HI860454</t>
  </si>
  <si>
    <t>HI071892</t>
  </si>
  <si>
    <t>Kalama Beach</t>
  </si>
  <si>
    <t>HI353985</t>
  </si>
  <si>
    <t>HI391176</t>
  </si>
  <si>
    <t>Kaluahole Beach</t>
  </si>
  <si>
    <t>HI410842</t>
  </si>
  <si>
    <t>Kaluanui Beach</t>
  </si>
  <si>
    <t>HI272280</t>
  </si>
  <si>
    <t>HI196120</t>
  </si>
  <si>
    <t>Kanenelu Beach</t>
  </si>
  <si>
    <t>HI904851</t>
  </si>
  <si>
    <t>Kapaeloa Beach</t>
  </si>
  <si>
    <t>HI733929</t>
  </si>
  <si>
    <t>HI622160</t>
  </si>
  <si>
    <t>Kaunala Beach</t>
  </si>
  <si>
    <t>HI791127</t>
  </si>
  <si>
    <t>HI304424</t>
  </si>
  <si>
    <t>HI312049</t>
  </si>
  <si>
    <t>Kawailoa Beach</t>
  </si>
  <si>
    <t>HI698581</t>
  </si>
  <si>
    <t>HI757588</t>
  </si>
  <si>
    <t>HI730738</t>
  </si>
  <si>
    <t>HI612698</t>
  </si>
  <si>
    <t>HI147970</t>
  </si>
  <si>
    <t>HI467112</t>
  </si>
  <si>
    <t>Koko Kai Beach Park</t>
  </si>
  <si>
    <t>HI767708</t>
  </si>
  <si>
    <t>HI848207</t>
  </si>
  <si>
    <t>HI484535</t>
  </si>
  <si>
    <t>Kualoa Sugar Mill Beach</t>
  </si>
  <si>
    <t>HI681782</t>
  </si>
  <si>
    <t>HI431723</t>
  </si>
  <si>
    <t>HI412224</t>
  </si>
  <si>
    <t>Kuilima Cove</t>
  </si>
  <si>
    <t>HI360513</t>
  </si>
  <si>
    <t>HI930562</t>
  </si>
  <si>
    <t>HI472847</t>
  </si>
  <si>
    <t>HI183312</t>
  </si>
  <si>
    <t>HI596989</t>
  </si>
  <si>
    <t>HI201901</t>
  </si>
  <si>
    <t>HI739818</t>
  </si>
  <si>
    <t>Laukinui Beach</t>
  </si>
  <si>
    <t>HI800877</t>
  </si>
  <si>
    <t>HI627464</t>
  </si>
  <si>
    <t>HI529142</t>
  </si>
  <si>
    <t>HI280966</t>
  </si>
  <si>
    <t>Maipalaoa Beach</t>
  </si>
  <si>
    <t>HI632106</t>
  </si>
  <si>
    <t>HI147212</t>
  </si>
  <si>
    <t>Makao Beach</t>
  </si>
  <si>
    <t>HI723399</t>
  </si>
  <si>
    <t>HI542752</t>
  </si>
  <si>
    <t>HI137325</t>
  </si>
  <si>
    <t>HI717740</t>
  </si>
  <si>
    <t>HI639551</t>
  </si>
  <si>
    <t>HI423413</t>
  </si>
  <si>
    <t>HI430267</t>
  </si>
  <si>
    <t>HI908786</t>
  </si>
  <si>
    <t>HI504242</t>
  </si>
  <si>
    <t>HI467413</t>
  </si>
  <si>
    <t>HI682233</t>
  </si>
  <si>
    <t>HI157026</t>
  </si>
  <si>
    <t>HI825419</t>
  </si>
  <si>
    <t>HI952205</t>
  </si>
  <si>
    <t>Oneawa Beach</t>
  </si>
  <si>
    <t>HI943325</t>
  </si>
  <si>
    <t>HI575467</t>
  </si>
  <si>
    <t>Pahipahi'alua Beach</t>
  </si>
  <si>
    <t>HI598745</t>
  </si>
  <si>
    <t>HI478834</t>
  </si>
  <si>
    <t>HI990625</t>
  </si>
  <si>
    <t>Papaoneone Beach</t>
  </si>
  <si>
    <t>HI188157</t>
  </si>
  <si>
    <t>HI197311</t>
  </si>
  <si>
    <t>HI659533</t>
  </si>
  <si>
    <t>HI587568</t>
  </si>
  <si>
    <t>HI437024</t>
  </si>
  <si>
    <t>HI960731</t>
  </si>
  <si>
    <t>HI148836</t>
  </si>
  <si>
    <t>HI193495</t>
  </si>
  <si>
    <t>HI851298</t>
  </si>
  <si>
    <t>HI898947</t>
  </si>
  <si>
    <t>HI714359</t>
  </si>
  <si>
    <t>HI776760</t>
  </si>
  <si>
    <t>HI617815</t>
  </si>
  <si>
    <t>HI860544</t>
  </si>
  <si>
    <t>Sunset Beach</t>
  </si>
  <si>
    <t>HI151343</t>
  </si>
  <si>
    <t>HI248913</t>
  </si>
  <si>
    <t>HI776670</t>
  </si>
  <si>
    <t>Turtle Bay</t>
  </si>
  <si>
    <t>HI784010</t>
  </si>
  <si>
    <t>HI997368</t>
  </si>
  <si>
    <t>HI944962</t>
  </si>
  <si>
    <t>HI668527</t>
  </si>
  <si>
    <t>HI968326</t>
  </si>
  <si>
    <t>HI109657</t>
  </si>
  <si>
    <t>HI244505</t>
  </si>
  <si>
    <t>HI432476</t>
  </si>
  <si>
    <t>Wailupe Beach Park</t>
  </si>
  <si>
    <t>HI279194</t>
  </si>
  <si>
    <t>Waimanalo Beach</t>
  </si>
  <si>
    <t>HI471097</t>
  </si>
  <si>
    <t>HI696599</t>
  </si>
  <si>
    <t>HI329454</t>
  </si>
  <si>
    <t>HI267023</t>
  </si>
  <si>
    <t>White Plains Beach</t>
  </si>
  <si>
    <t>KAUAI</t>
  </si>
  <si>
    <t>HI338804</t>
  </si>
  <si>
    <t>HI156238</t>
  </si>
  <si>
    <t>HI554189</t>
  </si>
  <si>
    <t>HI385259</t>
  </si>
  <si>
    <t>HI352580</t>
  </si>
  <si>
    <t>HI758685</t>
  </si>
  <si>
    <t>HI264001</t>
  </si>
  <si>
    <t>HI124511</t>
  </si>
  <si>
    <t>HI402035</t>
  </si>
  <si>
    <t>HI798758</t>
  </si>
  <si>
    <t>HI396850</t>
  </si>
  <si>
    <t>HI247403</t>
  </si>
  <si>
    <t>HI701008</t>
  </si>
  <si>
    <t>HI358435</t>
  </si>
  <si>
    <t>HI392082</t>
  </si>
  <si>
    <t>Wai'ohai Beach</t>
  </si>
  <si>
    <t>HI836118</t>
  </si>
  <si>
    <t>MAUI</t>
  </si>
  <si>
    <t>HI253548</t>
  </si>
  <si>
    <t>HI846900</t>
  </si>
  <si>
    <t>HI996835</t>
  </si>
  <si>
    <t>HI797917</t>
  </si>
  <si>
    <t>HI985873</t>
  </si>
  <si>
    <t>HI412391</t>
  </si>
  <si>
    <t>HI280286</t>
  </si>
  <si>
    <t>Honolua Bay</t>
  </si>
  <si>
    <t>HI984456</t>
  </si>
  <si>
    <t>HI643627</t>
  </si>
  <si>
    <t>HI280920</t>
  </si>
  <si>
    <t>HI160433</t>
  </si>
  <si>
    <t>HI705118</t>
  </si>
  <si>
    <t>HI647373</t>
  </si>
  <si>
    <t>HI761092</t>
  </si>
  <si>
    <t>HI097179</t>
  </si>
  <si>
    <t>HI496115</t>
  </si>
  <si>
    <t>HI797225</t>
  </si>
  <si>
    <t>HI391006</t>
  </si>
  <si>
    <t>HI607763</t>
  </si>
  <si>
    <t>HI276573</t>
  </si>
  <si>
    <t>HI558359</t>
  </si>
  <si>
    <t>HI864937</t>
  </si>
  <si>
    <t>HI058731</t>
  </si>
  <si>
    <t>HI715975</t>
  </si>
  <si>
    <t>HI245556</t>
  </si>
  <si>
    <t>HI423064</t>
  </si>
  <si>
    <t>Maliko Bay</t>
  </si>
  <si>
    <t>HI847607</t>
  </si>
  <si>
    <t>HI861961</t>
  </si>
  <si>
    <t>HI977299</t>
  </si>
  <si>
    <t>HI764060</t>
  </si>
  <si>
    <t>HI491359</t>
  </si>
  <si>
    <t>HI279887</t>
  </si>
  <si>
    <t>HI756040</t>
  </si>
  <si>
    <t>HI997014</t>
  </si>
  <si>
    <t>HI462219</t>
  </si>
  <si>
    <t>HI684864</t>
  </si>
  <si>
    <t>HI339656</t>
  </si>
  <si>
    <t>HI157533</t>
  </si>
  <si>
    <t>HI373055</t>
  </si>
  <si>
    <t>HI167153</t>
  </si>
  <si>
    <t>HI789952</t>
  </si>
  <si>
    <t>HI814309</t>
  </si>
  <si>
    <t>HI588333</t>
  </si>
  <si>
    <t>HI169380</t>
  </si>
  <si>
    <t>HI118874</t>
  </si>
  <si>
    <t>HI916183</t>
  </si>
  <si>
    <t>HI343702</t>
  </si>
  <si>
    <t>HI278988</t>
  </si>
  <si>
    <t>Rain Advisory</t>
  </si>
  <si>
    <t>RAINFALL</t>
  </si>
  <si>
    <t>PREEMPT</t>
  </si>
  <si>
    <t>SEWAGE</t>
  </si>
  <si>
    <t>SEWER_LINE</t>
  </si>
  <si>
    <t>HI319095</t>
  </si>
  <si>
    <t>HI482719</t>
  </si>
  <si>
    <t>PER_MONTH</t>
  </si>
  <si>
    <t>PER_YEAR</t>
  </si>
  <si>
    <t>HI220308</t>
  </si>
  <si>
    <t>HI407363</t>
  </si>
  <si>
    <t>HI740710</t>
  </si>
  <si>
    <t>CHEM_OIL</t>
  </si>
  <si>
    <t>HI284036</t>
  </si>
  <si>
    <t>HI553820</t>
  </si>
  <si>
    <t>HI765340</t>
  </si>
  <si>
    <t>Beach action in 2009?</t>
  </si>
  <si>
    <t>Kalae, South Point</t>
  </si>
  <si>
    <t>Vacationland</t>
  </si>
  <si>
    <t>Hakalau County Park</t>
  </si>
  <si>
    <t>Pololu Beach</t>
  </si>
  <si>
    <t>Hilo Bay (Lighthouse)</t>
  </si>
  <si>
    <t>Pohoiki Isaac Hale-B. ramp</t>
  </si>
  <si>
    <t>Laupahoehoe Point (Boat Ramp)</t>
  </si>
  <si>
    <t>Kapoho, Champagne Pond</t>
  </si>
  <si>
    <t>Kehena Beach</t>
  </si>
  <si>
    <t>Waipio Bay</t>
  </si>
  <si>
    <t>Leleiwi Beach Park</t>
  </si>
  <si>
    <t>Kalapana New Black Sand Beach</t>
  </si>
  <si>
    <t>Exit of Ice Pond</t>
  </si>
  <si>
    <t>Keaukaha Beach - 4 Miles</t>
  </si>
  <si>
    <t>Lehia County Park</t>
  </si>
  <si>
    <t>Kolekole Gulch (Ocean)</t>
  </si>
  <si>
    <t>Ahalanui (Pualaa) Beach Park</t>
  </si>
  <si>
    <t>Keokea Bay Beach Park</t>
  </si>
  <si>
    <t>Puhi Bay #2</t>
  </si>
  <si>
    <t>Honolii Cove (Ocean)</t>
  </si>
  <si>
    <t>Onekahakaha Beach Swimming Area</t>
  </si>
  <si>
    <t>Coconut Island</t>
  </si>
  <si>
    <t>Kahaluu Beach Park</t>
  </si>
  <si>
    <t>Kauhako Bay - Hookena</t>
  </si>
  <si>
    <t>Punaluu Beach Park</t>
  </si>
  <si>
    <t>HI246645</t>
  </si>
  <si>
    <t>Honaunau Bay - 2 Step</t>
  </si>
  <si>
    <t>Kailua Pier Sta. D</t>
  </si>
  <si>
    <t>Mauna Kea Beach South End</t>
  </si>
  <si>
    <t>Anaehoomalu Bay</t>
  </si>
  <si>
    <t>Kealakekua Bay (Canoe Landing)</t>
  </si>
  <si>
    <t>Magic Sands</t>
  </si>
  <si>
    <t>Milolii</t>
  </si>
  <si>
    <t>Honaunau Bay (City of Refuge)</t>
  </si>
  <si>
    <t>HI582331</t>
  </si>
  <si>
    <t>Holoholokai Beach Park</t>
  </si>
  <si>
    <t>Kona Coast Beach Park</t>
  </si>
  <si>
    <t>Hapuna Beach</t>
  </si>
  <si>
    <t>Puako Middle of Lot</t>
  </si>
  <si>
    <t>Keauhou Bay</t>
  </si>
  <si>
    <t>Kua Bay</t>
  </si>
  <si>
    <t>Honuapo Landing</t>
  </si>
  <si>
    <t>HI738158</t>
  </si>
  <si>
    <t>Pelekane</t>
  </si>
  <si>
    <t>HI753566</t>
  </si>
  <si>
    <t>Kailua Pier Sta. A</t>
  </si>
  <si>
    <t>HI934020</t>
  </si>
  <si>
    <t>Waiulaula</t>
  </si>
  <si>
    <t>Spencer Beach Park</t>
  </si>
  <si>
    <t>Kawaihae LST Landing</t>
  </si>
  <si>
    <t>Kee Beach</t>
  </si>
  <si>
    <t>Lawai Beach Park</t>
  </si>
  <si>
    <t>Polihale Beach Park</t>
  </si>
  <si>
    <t>Kalihiwai Bay Beach Park</t>
  </si>
  <si>
    <t>Anini Beach Park Pavilion</t>
  </si>
  <si>
    <t>Hanamaulu Beach</t>
  </si>
  <si>
    <t>Keoniloa Bay</t>
  </si>
  <si>
    <t>Hanalei Bay Landing</t>
  </si>
  <si>
    <t>Poipu Beach Pavilion</t>
  </si>
  <si>
    <t>Kealia Beach Park</t>
  </si>
  <si>
    <t>Haena Beach</t>
  </si>
  <si>
    <t>Hanapepe Salt Pond</t>
  </si>
  <si>
    <t>Kalapaki Beach Park</t>
  </si>
  <si>
    <t>Lydgate Park</t>
  </si>
  <si>
    <t>Waioli Beach Park</t>
  </si>
  <si>
    <t>Maalaea Condos</t>
  </si>
  <si>
    <t>Kamaole Beach #2</t>
  </si>
  <si>
    <t>Waianapanapa</t>
  </si>
  <si>
    <t>Puu Olai (Small Beach)</t>
  </si>
  <si>
    <t>Kaopala Bay</t>
  </si>
  <si>
    <t>Puamana</t>
  </si>
  <si>
    <t>Wahikuli Beach</t>
  </si>
  <si>
    <t>Makena Landing</t>
  </si>
  <si>
    <t>Fleming Beach (North)</t>
  </si>
  <si>
    <t>Kuau (Beach Access 402)</t>
  </si>
  <si>
    <t>Wailea Beach</t>
  </si>
  <si>
    <t>Makena Beach Shoreline</t>
  </si>
  <si>
    <t>Hukilau Hotel Shoreline</t>
  </si>
  <si>
    <t>Waipulani</t>
  </si>
  <si>
    <t>Polo Beach</t>
  </si>
  <si>
    <t>Waihee Farm Shoreline</t>
  </si>
  <si>
    <t>Puunoa (Baby) Beach</t>
  </si>
  <si>
    <t>Fleming Beach (South)</t>
  </si>
  <si>
    <t>Lahaina Town (#202)</t>
  </si>
  <si>
    <t>Honokowai</t>
  </si>
  <si>
    <t>Papaalaua</t>
  </si>
  <si>
    <t>Olowalu Shore Front</t>
  </si>
  <si>
    <t>Kamaole Beach #3</t>
  </si>
  <si>
    <t>Wailuku Breakwater</t>
  </si>
  <si>
    <t>Launiupoko</t>
  </si>
  <si>
    <t>Ulua Beach</t>
  </si>
  <si>
    <t>Keawekapu Beach</t>
  </si>
  <si>
    <t>Sheraton Kaanapali Shoreline</t>
  </si>
  <si>
    <t>Kalepolepo</t>
  </si>
  <si>
    <t>Poolenalena</t>
  </si>
  <si>
    <t>Kihei (North)</t>
  </si>
  <si>
    <t>Oneloa</t>
  </si>
  <si>
    <t>Oneuli</t>
  </si>
  <si>
    <t>Kamaole Beach #1</t>
  </si>
  <si>
    <t>Napili</t>
  </si>
  <si>
    <t>Kihei (South)</t>
  </si>
  <si>
    <t>Spreckelsville Beach</t>
  </si>
  <si>
    <t>Kaa Shoreline, Paia</t>
  </si>
  <si>
    <t>Kanaha Beach</t>
  </si>
  <si>
    <t>Hanakaoo</t>
  </si>
  <si>
    <t>Ukumehame Beach</t>
  </si>
  <si>
    <t>Baldwin Park</t>
  </si>
  <si>
    <t>Maluaka</t>
  </si>
  <si>
    <t>Mokapu</t>
  </si>
  <si>
    <t>Paia Outfall, Shoreline</t>
  </si>
  <si>
    <t>Nehe Point</t>
  </si>
  <si>
    <t>Mokuleia</t>
  </si>
  <si>
    <t>Honomanu Bay Shoreline</t>
  </si>
  <si>
    <t>Hookipa Beach Park</t>
  </si>
  <si>
    <t>Hana Bay Shoreline</t>
  </si>
  <si>
    <t>Palauea</t>
  </si>
  <si>
    <t>Ft DeRussy Beach (greater)</t>
  </si>
  <si>
    <t>Waiale'e Beach Park</t>
  </si>
  <si>
    <t>Halona Cove</t>
  </si>
  <si>
    <t>Malaekahana</t>
  </si>
  <si>
    <t>Aukai Beach</t>
  </si>
  <si>
    <t>Kokee Beach Park</t>
  </si>
  <si>
    <t>Swanzy Beach Park</t>
  </si>
  <si>
    <t>Niu Beach</t>
  </si>
  <si>
    <t>Laniakea</t>
  </si>
  <si>
    <t>Pipeline</t>
  </si>
  <si>
    <t>Pupukea at Shark's Cove</t>
  </si>
  <si>
    <t>Point Panic</t>
  </si>
  <si>
    <t>Laniloa Beach</t>
  </si>
  <si>
    <t>Mokuleia Shoreline</t>
  </si>
  <si>
    <t>Kaiona Beach</t>
  </si>
  <si>
    <t>Tavern Beach, Waikiki</t>
  </si>
  <si>
    <t>Tongg's</t>
  </si>
  <si>
    <t>Kaalawai Beach</t>
  </si>
  <si>
    <t>Kokokahi Pier</t>
  </si>
  <si>
    <t>Waimanalo State Park</t>
  </si>
  <si>
    <t>Kakaako</t>
  </si>
  <si>
    <t>Kawaikui Beach Park</t>
  </si>
  <si>
    <t>Camp Erdman</t>
  </si>
  <si>
    <t>Wawamalu Beach</t>
  </si>
  <si>
    <t>Kaloko</t>
  </si>
  <si>
    <t>Kuliouou Beach Park</t>
  </si>
  <si>
    <t>Kahanamoku Beach, Waikiki</t>
  </si>
  <si>
    <t>Iroquois Beach</t>
  </si>
  <si>
    <t>Maunalua Beach Park</t>
  </si>
  <si>
    <t>Hawaii Kai</t>
  </si>
  <si>
    <t>Kuilei Cliffs</t>
  </si>
  <si>
    <t>Puu'iki Beach</t>
  </si>
  <si>
    <t>Haleiwa Ali'I Beach Park</t>
  </si>
  <si>
    <t>Hanauma Beach Park</t>
  </si>
  <si>
    <t>Nanakuli Beach Park</t>
  </si>
  <si>
    <t>Laie Bay Shoreline</t>
  </si>
  <si>
    <t>Ala Moana Park, Center</t>
  </si>
  <si>
    <t>Papailoa Beach</t>
  </si>
  <si>
    <t>Kailua Beach Park</t>
  </si>
  <si>
    <t>Nanaikapono</t>
  </si>
  <si>
    <t>Kahala Beach Shoreline</t>
  </si>
  <si>
    <t>Ihilani-Kohola Lagoon</t>
  </si>
  <si>
    <t>Ala Moana Lagoon</t>
  </si>
  <si>
    <t>Ehukai</t>
  </si>
  <si>
    <t>Makaua Beach</t>
  </si>
  <si>
    <t>Diamond Head Beach</t>
  </si>
  <si>
    <t>Kahe</t>
  </si>
  <si>
    <t>Fort DeRussy Beach, Waikiki</t>
  </si>
  <si>
    <t>Kaaawa Beach Park</t>
  </si>
  <si>
    <t>Kaiaka Bay Shoreline</t>
  </si>
  <si>
    <t>Pounders</t>
  </si>
  <si>
    <t>Barbers Point</t>
  </si>
  <si>
    <t>Lanikai Beach Shoreline</t>
  </si>
  <si>
    <t>Paiko Beach</t>
  </si>
  <si>
    <t>Sans Souci</t>
  </si>
  <si>
    <t>Maili Beach Park</t>
  </si>
  <si>
    <t>Kahe Point Park</t>
  </si>
  <si>
    <t>Makaha Beach</t>
  </si>
  <si>
    <t>Mauna Lahilahi Beach Park</t>
  </si>
  <si>
    <t>Pokai Bay</t>
  </si>
  <si>
    <t>Waianae Beach Shoreline</t>
  </si>
  <si>
    <t>Kuhio Beach, Waikiki</t>
  </si>
  <si>
    <t>Nimitz Beach, Barbers Pt.</t>
  </si>
  <si>
    <t>Waimea Bay Shoreline</t>
  </si>
  <si>
    <t>Kawela Bay Shoreline</t>
  </si>
  <si>
    <t>Sand Island Pt. No 6</t>
  </si>
  <si>
    <t>Manners</t>
  </si>
  <si>
    <t>Makapuu</t>
  </si>
  <si>
    <t>Keaau Beach</t>
  </si>
  <si>
    <t>Kapiolani Park</t>
  </si>
  <si>
    <t>Keehi</t>
  </si>
  <si>
    <t>Kahana Bay Beach</t>
  </si>
  <si>
    <t>Ewa Beach Residential</t>
  </si>
  <si>
    <t>Kokololio</t>
  </si>
  <si>
    <t>Sandy Beach Pt. No. 1</t>
  </si>
  <si>
    <t>Ulehewa Beach</t>
  </si>
  <si>
    <t>Kaipapau Beach</t>
  </si>
  <si>
    <t>Waimanalo Surfer's Beach</t>
  </si>
  <si>
    <t>Bellow's Field Beach</t>
  </si>
  <si>
    <t>Lualualei Pt. No. 1</t>
  </si>
  <si>
    <t>Oneula Beach, Ewa Shoreline</t>
  </si>
  <si>
    <t>Kualoa Beach</t>
  </si>
  <si>
    <t>Public Bath Beach, Waikiki</t>
  </si>
  <si>
    <t>Hauula Beach Park</t>
  </si>
  <si>
    <t>Kalae o'io Beach Park</t>
  </si>
  <si>
    <t>Moana Beach, Waikiki</t>
  </si>
  <si>
    <t>Banzai Beach</t>
  </si>
  <si>
    <t>Mokuleia at Kiapoko</t>
  </si>
  <si>
    <t>Heeia Kea Small Boat Harbor</t>
  </si>
  <si>
    <t>Laenani Park</t>
  </si>
  <si>
    <t>Gray's Beach, Waikiki</t>
  </si>
  <si>
    <t>Outrigger</t>
  </si>
  <si>
    <t>Waianae Kai</t>
  </si>
  <si>
    <t>Puuohulu Beach</t>
  </si>
  <si>
    <t>Waiahole Beach Park</t>
  </si>
  <si>
    <t>Haleiwa Beach Park</t>
  </si>
  <si>
    <t>Waialae-Kahala Beach</t>
  </si>
  <si>
    <t>---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</si>
</sst>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3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21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1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9" fontId="6" fillId="0" borderId="0" xfId="0" applyNumberFormat="1" applyFont="1" applyBorder="1" applyAlignment="1" quotePrefix="1">
      <alignment horizontal="center" vertical="center" wrapText="1"/>
    </xf>
    <xf numFmtId="9" fontId="5" fillId="0" borderId="0" xfId="0" applyNumberFormat="1" applyFont="1" applyFill="1" applyAlignment="1">
      <alignment horizontal="center" vertical="center"/>
    </xf>
    <xf numFmtId="9" fontId="6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quotePrefix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167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4" fontId="13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4" fontId="10" fillId="24" borderId="0" xfId="0" applyNumberFormat="1" applyFont="1" applyFill="1" applyBorder="1" applyAlignment="1">
      <alignment horizontal="center"/>
    </xf>
    <xf numFmtId="14" fontId="10" fillId="24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5" customWidth="1"/>
    <col min="2" max="2" width="0.5625" style="5" customWidth="1"/>
    <col min="3" max="5" width="8.28125" style="5" customWidth="1"/>
    <col min="6" max="6" width="0.5625" style="5" customWidth="1"/>
    <col min="7" max="10" width="8.28125" style="5" customWidth="1"/>
    <col min="11" max="11" width="0.5625" style="5" customWidth="1"/>
    <col min="12" max="17" width="8.28125" style="5" customWidth="1"/>
    <col min="18" max="18" width="0.5625" style="5" customWidth="1"/>
    <col min="19" max="16384" width="9.140625" style="5" customWidth="1"/>
  </cols>
  <sheetData>
    <row r="1" spans="1:23" ht="12.75">
      <c r="A1" s="10"/>
      <c r="B1" s="10"/>
      <c r="C1" s="91" t="s">
        <v>64</v>
      </c>
      <c r="D1" s="92"/>
      <c r="E1" s="92"/>
      <c r="F1" s="39"/>
      <c r="G1" s="91" t="s">
        <v>0</v>
      </c>
      <c r="H1" s="91"/>
      <c r="I1" s="91"/>
      <c r="J1" s="91"/>
      <c r="K1" s="39"/>
      <c r="L1" s="91" t="s">
        <v>1</v>
      </c>
      <c r="M1" s="93"/>
      <c r="N1" s="93"/>
      <c r="O1" s="93"/>
      <c r="P1" s="93"/>
      <c r="Q1" s="93"/>
      <c r="R1" s="39"/>
      <c r="S1" s="91" t="s">
        <v>2</v>
      </c>
      <c r="T1" s="93"/>
      <c r="U1" s="93"/>
      <c r="V1" s="93"/>
      <c r="W1" s="93"/>
    </row>
    <row r="2" spans="1:23" ht="88.5" customHeight="1">
      <c r="A2" s="4" t="s">
        <v>29</v>
      </c>
      <c r="B2" s="4"/>
      <c r="C2" s="2" t="s">
        <v>3</v>
      </c>
      <c r="D2" s="2" t="s">
        <v>4</v>
      </c>
      <c r="E2" s="2" t="s">
        <v>5</v>
      </c>
      <c r="F2" s="2"/>
      <c r="G2" s="2" t="s">
        <v>6</v>
      </c>
      <c r="H2" s="2" t="s">
        <v>7</v>
      </c>
      <c r="I2" s="2" t="s">
        <v>8</v>
      </c>
      <c r="J2" s="2" t="s">
        <v>9</v>
      </c>
      <c r="K2" s="2"/>
      <c r="L2" s="11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/>
      <c r="S2" s="11" t="s">
        <v>16</v>
      </c>
      <c r="T2" s="12" t="s">
        <v>17</v>
      </c>
      <c r="U2" s="2" t="s">
        <v>32</v>
      </c>
      <c r="V2" s="2" t="s">
        <v>18</v>
      </c>
      <c r="W2" s="2" t="s">
        <v>34</v>
      </c>
    </row>
    <row r="3" spans="1:23" ht="12.75">
      <c r="A3" s="20" t="s">
        <v>69</v>
      </c>
      <c r="B3" s="45"/>
      <c r="C3" s="69">
        <v>73</v>
      </c>
      <c r="D3" s="20">
        <f>Monitoring!$F$52</f>
        <v>50</v>
      </c>
      <c r="E3" s="69" t="s">
        <v>571</v>
      </c>
      <c r="F3" s="39"/>
      <c r="G3" s="46">
        <f>'Action Durations'!$B$53</f>
        <v>50</v>
      </c>
      <c r="H3" s="69">
        <v>0</v>
      </c>
      <c r="I3" s="71">
        <v>1</v>
      </c>
      <c r="J3" s="71">
        <v>0</v>
      </c>
      <c r="K3" s="39"/>
      <c r="L3" s="39">
        <f>'Action Durations'!$D$53</f>
        <v>50</v>
      </c>
      <c r="M3" s="48">
        <f>'Action Durations'!G53</f>
        <v>50</v>
      </c>
      <c r="N3" s="48">
        <f>'Action Durations'!H53</f>
        <v>0</v>
      </c>
      <c r="O3" s="48">
        <f>'Action Durations'!I53</f>
        <v>0</v>
      </c>
      <c r="P3" s="48">
        <f>'Action Durations'!J53</f>
        <v>0</v>
      </c>
      <c r="Q3" s="48">
        <f>'Action Durations'!K53</f>
        <v>0</v>
      </c>
      <c r="R3" s="39"/>
      <c r="S3" s="47">
        <f>'Beach Days'!$E$53</f>
        <v>18250</v>
      </c>
      <c r="T3" s="47">
        <f>'Beach Days'!$H$53</f>
        <v>50</v>
      </c>
      <c r="U3" s="40">
        <f>T3/S3</f>
        <v>0.0027397260273972603</v>
      </c>
      <c r="V3" s="41">
        <f>S3-T3</f>
        <v>18200</v>
      </c>
      <c r="W3" s="40">
        <f>V3/S3</f>
        <v>0.9972602739726028</v>
      </c>
    </row>
    <row r="4" spans="1:23" ht="12.75">
      <c r="A4" s="20" t="s">
        <v>121</v>
      </c>
      <c r="B4" s="45"/>
      <c r="C4" s="69">
        <v>116</v>
      </c>
      <c r="D4" s="20">
        <f>Monitoring!$F$180</f>
        <v>126</v>
      </c>
      <c r="E4" s="69" t="s">
        <v>571</v>
      </c>
      <c r="F4" s="39"/>
      <c r="G4" s="46">
        <f>'Action Durations'!$B$181</f>
        <v>126</v>
      </c>
      <c r="H4" s="69">
        <v>0</v>
      </c>
      <c r="I4" s="71">
        <v>1</v>
      </c>
      <c r="J4" s="71">
        <v>0</v>
      </c>
      <c r="K4" s="48"/>
      <c r="L4" s="39">
        <f>'Action Durations'!$D$181</f>
        <v>135</v>
      </c>
      <c r="M4" s="48">
        <f>'Action Durations'!G181</f>
        <v>131</v>
      </c>
      <c r="N4" s="48">
        <f>'Action Durations'!H181</f>
        <v>1</v>
      </c>
      <c r="O4" s="48">
        <f>'Action Durations'!I181</f>
        <v>1</v>
      </c>
      <c r="P4" s="48">
        <f>'Action Durations'!J181</f>
        <v>1</v>
      </c>
      <c r="Q4" s="48">
        <f>'Action Durations'!K181</f>
        <v>1</v>
      </c>
      <c r="R4" s="39"/>
      <c r="S4" s="47">
        <f>'Beach Days'!$E$181</f>
        <v>45990</v>
      </c>
      <c r="T4" s="47">
        <f>'Beach Days'!$H$181</f>
        <v>506</v>
      </c>
      <c r="U4" s="40">
        <f>T4/S4</f>
        <v>0.011002391824309633</v>
      </c>
      <c r="V4" s="41">
        <f>S4-T4</f>
        <v>45484</v>
      </c>
      <c r="W4" s="40">
        <f>V4/S4</f>
        <v>0.9889976081756904</v>
      </c>
    </row>
    <row r="5" spans="1:23" ht="12.75">
      <c r="A5" s="20" t="s">
        <v>272</v>
      </c>
      <c r="B5" s="45"/>
      <c r="C5" s="69">
        <v>62</v>
      </c>
      <c r="D5" s="20">
        <f>Monitoring!$F$198</f>
        <v>16</v>
      </c>
      <c r="E5" s="69" t="s">
        <v>571</v>
      </c>
      <c r="F5" s="39"/>
      <c r="G5" s="46">
        <f>'Action Durations'!$B$199</f>
        <v>16</v>
      </c>
      <c r="H5" s="69">
        <v>0</v>
      </c>
      <c r="I5" s="71">
        <v>1</v>
      </c>
      <c r="J5" s="71">
        <v>0</v>
      </c>
      <c r="K5" s="39"/>
      <c r="L5" s="39">
        <f>'Action Durations'!$D$199</f>
        <v>64</v>
      </c>
      <c r="M5" s="48">
        <f>'Action Durations'!G199</f>
        <v>16</v>
      </c>
      <c r="N5" s="48">
        <f>'Action Durations'!H199</f>
        <v>0</v>
      </c>
      <c r="O5" s="48">
        <f>'Action Durations'!I199</f>
        <v>32</v>
      </c>
      <c r="P5" s="48">
        <f>'Action Durations'!J199</f>
        <v>16</v>
      </c>
      <c r="Q5" s="48">
        <f>'Action Durations'!K199</f>
        <v>0</v>
      </c>
      <c r="R5" s="39"/>
      <c r="S5" s="47">
        <f>'Beach Days'!$E$199</f>
        <v>5840</v>
      </c>
      <c r="T5" s="47">
        <f>'Beach Days'!$H$199</f>
        <v>544</v>
      </c>
      <c r="U5" s="40">
        <f>T5/S5</f>
        <v>0.09315068493150686</v>
      </c>
      <c r="V5" s="41">
        <f>S5-T5</f>
        <v>5296</v>
      </c>
      <c r="W5" s="40">
        <f>V5/S5</f>
        <v>0.9068493150684932</v>
      </c>
    </row>
    <row r="6" spans="1:23" ht="12.75">
      <c r="A6" s="23" t="s">
        <v>290</v>
      </c>
      <c r="B6" s="55"/>
      <c r="C6" s="70">
        <v>124</v>
      </c>
      <c r="D6" s="23">
        <f>Monitoring!$F$253</f>
        <v>53</v>
      </c>
      <c r="E6" s="70" t="s">
        <v>571</v>
      </c>
      <c r="F6" s="34"/>
      <c r="G6" s="56">
        <f>'Action Durations'!$B$254</f>
        <v>53</v>
      </c>
      <c r="H6" s="70">
        <v>0</v>
      </c>
      <c r="I6" s="73">
        <v>1</v>
      </c>
      <c r="J6" s="73">
        <v>0</v>
      </c>
      <c r="K6" s="34"/>
      <c r="L6" s="34">
        <f>'Action Durations'!$D$254</f>
        <v>53</v>
      </c>
      <c r="M6" s="59">
        <f>'Action Durations'!G254</f>
        <v>53</v>
      </c>
      <c r="N6" s="59">
        <f>'Action Durations'!H254</f>
        <v>0</v>
      </c>
      <c r="O6" s="59">
        <f>'Action Durations'!I254</f>
        <v>0</v>
      </c>
      <c r="P6" s="59">
        <f>'Action Durations'!J254</f>
        <v>0</v>
      </c>
      <c r="Q6" s="59">
        <f>'Action Durations'!K254</f>
        <v>0</v>
      </c>
      <c r="R6" s="34"/>
      <c r="S6" s="44">
        <f>'Beach Days'!$E$254</f>
        <v>19345</v>
      </c>
      <c r="T6" s="44">
        <f>'Beach Days'!$H$254</f>
        <v>53</v>
      </c>
      <c r="U6" s="43">
        <f>T6/S6</f>
        <v>0.0027397260273972603</v>
      </c>
      <c r="V6" s="44">
        <f>S6-T6</f>
        <v>19292</v>
      </c>
      <c r="W6" s="43">
        <f>V6/S6</f>
        <v>0.9972602739726028</v>
      </c>
    </row>
    <row r="7" spans="1:23" ht="12.75">
      <c r="A7" s="25"/>
      <c r="B7" s="25"/>
      <c r="C7" s="29">
        <f>SUM(C3:C6)</f>
        <v>375</v>
      </c>
      <c r="D7" s="29">
        <f>SUM(D3:D6)</f>
        <v>245</v>
      </c>
      <c r="E7" s="49">
        <f>D7/C7</f>
        <v>0.6533333333333333</v>
      </c>
      <c r="F7" s="29"/>
      <c r="G7" s="29">
        <f>SUM(G3:G6)</f>
        <v>245</v>
      </c>
      <c r="H7" s="50">
        <f>D7-G7</f>
        <v>0</v>
      </c>
      <c r="I7" s="72">
        <f>G7/D7</f>
        <v>1</v>
      </c>
      <c r="J7" s="49">
        <f>H7/D7</f>
        <v>0</v>
      </c>
      <c r="K7" s="29"/>
      <c r="L7" s="29">
        <f aca="true" t="shared" si="0" ref="L7:T7">SUM(L3:L6)</f>
        <v>302</v>
      </c>
      <c r="M7" s="29">
        <f t="shared" si="0"/>
        <v>250</v>
      </c>
      <c r="N7" s="29">
        <f t="shared" si="0"/>
        <v>1</v>
      </c>
      <c r="O7" s="29">
        <f t="shared" si="0"/>
        <v>33</v>
      </c>
      <c r="P7" s="29">
        <f t="shared" si="0"/>
        <v>17</v>
      </c>
      <c r="Q7" s="29">
        <f t="shared" si="0"/>
        <v>1</v>
      </c>
      <c r="R7" s="29"/>
      <c r="S7" s="51">
        <f t="shared" si="0"/>
        <v>89425</v>
      </c>
      <c r="T7" s="51">
        <f t="shared" si="0"/>
        <v>1153</v>
      </c>
      <c r="U7" s="28">
        <f>T7/S7</f>
        <v>0.012893486161587923</v>
      </c>
      <c r="V7" s="35">
        <f>S7-T7</f>
        <v>88272</v>
      </c>
      <c r="W7" s="28">
        <f>V7/S7</f>
        <v>0.9871065138384121</v>
      </c>
    </row>
    <row r="8" ht="12.75">
      <c r="T8" s="15"/>
    </row>
    <row r="9" ht="12.75">
      <c r="T9" s="15"/>
    </row>
    <row r="10" ht="12.75">
      <c r="T10" s="15"/>
    </row>
    <row r="11" spans="1:20" ht="12.75">
      <c r="A11" s="16" t="s">
        <v>41</v>
      </c>
      <c r="T11" s="15"/>
    </row>
    <row r="12" ht="12.75">
      <c r="T12" s="15"/>
    </row>
    <row r="13" spans="3:23" ht="12.75">
      <c r="C13" s="14"/>
      <c r="D13" s="3"/>
      <c r="E13" s="17"/>
      <c r="G13" s="14"/>
      <c r="H13" s="3"/>
      <c r="I13" s="3"/>
      <c r="J13" s="17"/>
      <c r="L13" s="14"/>
      <c r="M13" s="3"/>
      <c r="N13" s="3"/>
      <c r="O13" s="3"/>
      <c r="P13" s="3"/>
      <c r="Q13" s="17"/>
      <c r="S13" s="14"/>
      <c r="T13" s="3"/>
      <c r="U13" s="3"/>
      <c r="V13" s="3"/>
      <c r="W13" s="17"/>
    </row>
    <row r="14" spans="4:21" ht="12.75">
      <c r="D14" s="13" t="s">
        <v>35</v>
      </c>
      <c r="G14" s="5" t="s">
        <v>37</v>
      </c>
      <c r="L14" s="5" t="s">
        <v>39</v>
      </c>
      <c r="U14" s="13" t="s">
        <v>42</v>
      </c>
    </row>
    <row r="15" spans="4:21" ht="12.75">
      <c r="D15" s="6" t="s">
        <v>36</v>
      </c>
      <c r="L15" s="5" t="s">
        <v>40</v>
      </c>
      <c r="U15" s="13" t="s">
        <v>38</v>
      </c>
    </row>
    <row r="19" ht="12.75">
      <c r="D19" s="20"/>
    </row>
    <row r="20" ht="12.75">
      <c r="D20" s="20"/>
    </row>
    <row r="21" ht="12.75">
      <c r="D21" s="20"/>
    </row>
    <row r="22" ht="12.75">
      <c r="D22" s="20"/>
    </row>
    <row r="25" ht="12.75">
      <c r="G25" s="60"/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Hawaii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5"/>
  <sheetViews>
    <sheetView zoomScalePageLayoutView="0" workbookViewId="0" topLeftCell="A1">
      <pane ySplit="1" topLeftCell="BM218" activePane="bottomLeft" state="frozen"/>
      <selection pane="topLeft" activeCell="A1" sqref="A1"/>
      <selection pane="bottomLeft" activeCell="C261" sqref="C261"/>
    </sheetView>
  </sheetViews>
  <sheetFormatPr defaultColWidth="9.140625" defaultRowHeight="12.75"/>
  <cols>
    <col min="1" max="1" width="14.00390625" style="5" customWidth="1"/>
    <col min="2" max="2" width="7.7109375" style="5" customWidth="1"/>
    <col min="3" max="3" width="41.00390625" style="5" customWidth="1"/>
    <col min="4" max="6" width="9.28125" style="5" customWidth="1"/>
    <col min="7" max="7" width="11.00390625" style="5" customWidth="1"/>
    <col min="8" max="8" width="9.28125" style="5" customWidth="1"/>
    <col min="9" max="9" width="11.00390625" style="5" customWidth="1"/>
    <col min="10" max="16384" width="9.140625" style="5" customWidth="1"/>
  </cols>
  <sheetData>
    <row r="1" spans="1:9" s="1" customFormat="1" ht="46.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45</v>
      </c>
      <c r="I1" s="2" t="s">
        <v>44</v>
      </c>
    </row>
    <row r="2" spans="1:10" ht="12.75" customHeight="1">
      <c r="A2" s="88" t="s">
        <v>69</v>
      </c>
      <c r="B2" s="68" t="s">
        <v>84</v>
      </c>
      <c r="C2" s="68" t="s">
        <v>380</v>
      </c>
      <c r="D2" s="88">
        <v>365</v>
      </c>
      <c r="E2" s="88" t="s">
        <v>67</v>
      </c>
      <c r="F2" s="88">
        <v>1</v>
      </c>
      <c r="G2" s="88" t="s">
        <v>68</v>
      </c>
      <c r="H2" s="88">
        <v>0</v>
      </c>
      <c r="I2" s="88" t="s">
        <v>68</v>
      </c>
      <c r="J2" s="19"/>
    </row>
    <row r="3" spans="1:10" ht="12.75" customHeight="1">
      <c r="A3" s="88" t="s">
        <v>69</v>
      </c>
      <c r="B3" s="68" t="s">
        <v>83</v>
      </c>
      <c r="C3" s="68" t="s">
        <v>358</v>
      </c>
      <c r="D3" s="88">
        <v>365</v>
      </c>
      <c r="E3" s="88" t="s">
        <v>67</v>
      </c>
      <c r="F3" s="88">
        <v>1</v>
      </c>
      <c r="G3" s="88" t="s">
        <v>68</v>
      </c>
      <c r="H3" s="88">
        <v>0</v>
      </c>
      <c r="I3" s="88" t="s">
        <v>68</v>
      </c>
      <c r="J3" s="19"/>
    </row>
    <row r="4" spans="1:10" ht="12.75" customHeight="1">
      <c r="A4" s="88" t="s">
        <v>69</v>
      </c>
      <c r="B4" s="68" t="s">
        <v>88</v>
      </c>
      <c r="C4" s="68" t="s">
        <v>359</v>
      </c>
      <c r="D4" s="88">
        <v>365</v>
      </c>
      <c r="E4" s="88" t="s">
        <v>67</v>
      </c>
      <c r="F4" s="88">
        <v>1</v>
      </c>
      <c r="G4" s="88" t="s">
        <v>68</v>
      </c>
      <c r="H4" s="88">
        <v>0</v>
      </c>
      <c r="I4" s="88" t="s">
        <v>68</v>
      </c>
      <c r="J4" s="19"/>
    </row>
    <row r="5" spans="1:10" ht="12.75" customHeight="1">
      <c r="A5" s="88" t="s">
        <v>69</v>
      </c>
      <c r="B5" s="68" t="s">
        <v>105</v>
      </c>
      <c r="C5" s="68" t="s">
        <v>106</v>
      </c>
      <c r="D5" s="88">
        <v>365</v>
      </c>
      <c r="E5" s="88" t="s">
        <v>67</v>
      </c>
      <c r="F5" s="88">
        <v>1</v>
      </c>
      <c r="G5" s="88" t="s">
        <v>68</v>
      </c>
      <c r="H5" s="88">
        <v>0</v>
      </c>
      <c r="I5" s="88" t="s">
        <v>68</v>
      </c>
      <c r="J5" s="19"/>
    </row>
    <row r="6" spans="1:10" ht="12.75" customHeight="1">
      <c r="A6" s="88" t="s">
        <v>69</v>
      </c>
      <c r="B6" s="68" t="s">
        <v>76</v>
      </c>
      <c r="C6" s="68" t="s">
        <v>360</v>
      </c>
      <c r="D6" s="88">
        <v>365</v>
      </c>
      <c r="E6" s="88" t="s">
        <v>67</v>
      </c>
      <c r="F6" s="88">
        <v>1</v>
      </c>
      <c r="G6" s="88" t="s">
        <v>68</v>
      </c>
      <c r="H6" s="88">
        <v>0</v>
      </c>
      <c r="I6" s="88" t="s">
        <v>68</v>
      </c>
      <c r="J6" s="19"/>
    </row>
    <row r="7" spans="1:10" ht="12.75" customHeight="1">
      <c r="A7" s="88" t="s">
        <v>69</v>
      </c>
      <c r="B7" s="68" t="s">
        <v>79</v>
      </c>
      <c r="C7" s="68" t="s">
        <v>381</v>
      </c>
      <c r="D7" s="88">
        <v>365</v>
      </c>
      <c r="E7" s="88" t="s">
        <v>67</v>
      </c>
      <c r="F7" s="88">
        <v>1</v>
      </c>
      <c r="G7" s="88" t="s">
        <v>68</v>
      </c>
      <c r="H7" s="88">
        <v>0</v>
      </c>
      <c r="I7" s="88" t="s">
        <v>68</v>
      </c>
      <c r="J7" s="19"/>
    </row>
    <row r="8" spans="1:10" ht="12.75" customHeight="1">
      <c r="A8" s="88" t="s">
        <v>69</v>
      </c>
      <c r="B8" s="68" t="s">
        <v>111</v>
      </c>
      <c r="C8" s="68" t="s">
        <v>361</v>
      </c>
      <c r="D8" s="88">
        <v>365</v>
      </c>
      <c r="E8" s="88" t="s">
        <v>67</v>
      </c>
      <c r="F8" s="88">
        <v>1</v>
      </c>
      <c r="G8" s="88" t="s">
        <v>68</v>
      </c>
      <c r="H8" s="88">
        <v>0</v>
      </c>
      <c r="I8" s="88" t="s">
        <v>68</v>
      </c>
      <c r="J8" s="19"/>
    </row>
    <row r="9" spans="1:10" ht="12.75" customHeight="1">
      <c r="A9" s="88" t="s">
        <v>69</v>
      </c>
      <c r="B9" s="68" t="s">
        <v>114</v>
      </c>
      <c r="C9" s="68" t="s">
        <v>382</v>
      </c>
      <c r="D9" s="88">
        <v>365</v>
      </c>
      <c r="E9" s="88" t="s">
        <v>67</v>
      </c>
      <c r="F9" s="88">
        <v>1</v>
      </c>
      <c r="G9" s="88" t="s">
        <v>68</v>
      </c>
      <c r="H9" s="88">
        <v>0</v>
      </c>
      <c r="I9" s="88" t="s">
        <v>68</v>
      </c>
      <c r="J9" s="19"/>
    </row>
    <row r="10" spans="1:10" ht="12.75" customHeight="1">
      <c r="A10" s="88" t="s">
        <v>69</v>
      </c>
      <c r="B10" s="68" t="s">
        <v>383</v>
      </c>
      <c r="C10" s="68" t="s">
        <v>384</v>
      </c>
      <c r="D10" s="88">
        <v>365</v>
      </c>
      <c r="E10" s="88" t="s">
        <v>67</v>
      </c>
      <c r="F10" s="88">
        <v>1</v>
      </c>
      <c r="G10" s="88" t="s">
        <v>68</v>
      </c>
      <c r="H10" s="88">
        <v>0</v>
      </c>
      <c r="I10" s="88" t="s">
        <v>68</v>
      </c>
      <c r="J10" s="19"/>
    </row>
    <row r="11" spans="1:10" ht="12.75" customHeight="1">
      <c r="A11" s="88" t="s">
        <v>69</v>
      </c>
      <c r="B11" s="68" t="s">
        <v>86</v>
      </c>
      <c r="C11" s="68" t="s">
        <v>385</v>
      </c>
      <c r="D11" s="88">
        <v>365</v>
      </c>
      <c r="E11" s="88" t="s">
        <v>67</v>
      </c>
      <c r="F11" s="88">
        <v>1</v>
      </c>
      <c r="G11" s="88" t="s">
        <v>68</v>
      </c>
      <c r="H11" s="88">
        <v>0</v>
      </c>
      <c r="I11" s="88" t="s">
        <v>68</v>
      </c>
      <c r="J11" s="19"/>
    </row>
    <row r="12" spans="1:10" ht="12.75" customHeight="1">
      <c r="A12" s="88" t="s">
        <v>69</v>
      </c>
      <c r="B12" s="68" t="s">
        <v>89</v>
      </c>
      <c r="C12" s="68" t="s">
        <v>386</v>
      </c>
      <c r="D12" s="88">
        <v>365</v>
      </c>
      <c r="E12" s="88" t="s">
        <v>67</v>
      </c>
      <c r="F12" s="88">
        <v>1</v>
      </c>
      <c r="G12" s="88" t="s">
        <v>68</v>
      </c>
      <c r="H12" s="88">
        <v>0</v>
      </c>
      <c r="I12" s="88" t="s">
        <v>68</v>
      </c>
      <c r="J12" s="19"/>
    </row>
    <row r="13" spans="1:10" ht="12.75" customHeight="1">
      <c r="A13" s="88" t="s">
        <v>69</v>
      </c>
      <c r="B13" s="68" t="s">
        <v>78</v>
      </c>
      <c r="C13" s="68" t="s">
        <v>362</v>
      </c>
      <c r="D13" s="88">
        <v>365</v>
      </c>
      <c r="E13" s="88" t="s">
        <v>67</v>
      </c>
      <c r="F13" s="88">
        <v>1</v>
      </c>
      <c r="G13" s="88" t="s">
        <v>68</v>
      </c>
      <c r="H13" s="88">
        <v>0</v>
      </c>
      <c r="I13" s="88" t="s">
        <v>68</v>
      </c>
      <c r="J13" s="19"/>
    </row>
    <row r="14" spans="1:10" ht="12.75" customHeight="1">
      <c r="A14" s="88" t="s">
        <v>69</v>
      </c>
      <c r="B14" s="68" t="s">
        <v>110</v>
      </c>
      <c r="C14" s="68" t="s">
        <v>363</v>
      </c>
      <c r="D14" s="88">
        <v>365</v>
      </c>
      <c r="E14" s="88" t="s">
        <v>67</v>
      </c>
      <c r="F14" s="88">
        <v>1</v>
      </c>
      <c r="G14" s="88" t="s">
        <v>68</v>
      </c>
      <c r="H14" s="88">
        <v>0</v>
      </c>
      <c r="I14" s="88" t="s">
        <v>68</v>
      </c>
      <c r="J14" s="19"/>
    </row>
    <row r="15" spans="1:10" ht="12.75" customHeight="1">
      <c r="A15" s="88" t="s">
        <v>69</v>
      </c>
      <c r="B15" s="68" t="s">
        <v>108</v>
      </c>
      <c r="C15" s="68" t="s">
        <v>109</v>
      </c>
      <c r="D15" s="88">
        <v>365</v>
      </c>
      <c r="E15" s="88" t="s">
        <v>67</v>
      </c>
      <c r="F15" s="88">
        <v>1</v>
      </c>
      <c r="G15" s="88" t="s">
        <v>68</v>
      </c>
      <c r="H15" s="88">
        <v>0</v>
      </c>
      <c r="I15" s="88" t="s">
        <v>68</v>
      </c>
      <c r="J15" s="19"/>
    </row>
    <row r="16" spans="1:10" ht="12.75" customHeight="1">
      <c r="A16" s="88" t="s">
        <v>69</v>
      </c>
      <c r="B16" s="68" t="s">
        <v>71</v>
      </c>
      <c r="C16" s="68" t="s">
        <v>387</v>
      </c>
      <c r="D16" s="88">
        <v>365</v>
      </c>
      <c r="E16" s="88" t="s">
        <v>67</v>
      </c>
      <c r="F16" s="88">
        <v>1</v>
      </c>
      <c r="G16" s="88" t="s">
        <v>68</v>
      </c>
      <c r="H16" s="88">
        <v>0</v>
      </c>
      <c r="I16" s="88" t="s">
        <v>68</v>
      </c>
      <c r="J16" s="19"/>
    </row>
    <row r="17" spans="1:10" ht="12.75" customHeight="1">
      <c r="A17" s="88" t="s">
        <v>69</v>
      </c>
      <c r="B17" s="68" t="s">
        <v>102</v>
      </c>
      <c r="C17" s="68" t="s">
        <v>388</v>
      </c>
      <c r="D17" s="88">
        <v>365</v>
      </c>
      <c r="E17" s="88" t="s">
        <v>67</v>
      </c>
      <c r="F17" s="88">
        <v>1</v>
      </c>
      <c r="G17" s="88" t="s">
        <v>68</v>
      </c>
      <c r="H17" s="88">
        <v>0</v>
      </c>
      <c r="I17" s="88" t="s">
        <v>68</v>
      </c>
      <c r="J17" s="19"/>
    </row>
    <row r="18" spans="1:10" ht="12.75" customHeight="1">
      <c r="A18" s="88" t="s">
        <v>69</v>
      </c>
      <c r="B18" s="68" t="s">
        <v>99</v>
      </c>
      <c r="C18" s="68" t="s">
        <v>364</v>
      </c>
      <c r="D18" s="88">
        <v>365</v>
      </c>
      <c r="E18" s="88" t="s">
        <v>67</v>
      </c>
      <c r="F18" s="88">
        <v>1</v>
      </c>
      <c r="G18" s="88" t="s">
        <v>68</v>
      </c>
      <c r="H18" s="88">
        <v>0</v>
      </c>
      <c r="I18" s="88" t="s">
        <v>68</v>
      </c>
      <c r="J18" s="19"/>
    </row>
    <row r="19" spans="1:10" ht="12.75" customHeight="1">
      <c r="A19" s="88" t="s">
        <v>69</v>
      </c>
      <c r="B19" s="68" t="s">
        <v>87</v>
      </c>
      <c r="C19" s="68" t="s">
        <v>365</v>
      </c>
      <c r="D19" s="88">
        <v>365</v>
      </c>
      <c r="E19" s="88" t="s">
        <v>67</v>
      </c>
      <c r="F19" s="88">
        <v>1</v>
      </c>
      <c r="G19" s="88" t="s">
        <v>68</v>
      </c>
      <c r="H19" s="88">
        <v>0</v>
      </c>
      <c r="I19" s="88" t="s">
        <v>68</v>
      </c>
      <c r="J19" s="19"/>
    </row>
    <row r="20" spans="1:10" ht="12.75" customHeight="1">
      <c r="A20" s="88" t="s">
        <v>69</v>
      </c>
      <c r="B20" s="68" t="s">
        <v>115</v>
      </c>
      <c r="C20" s="68" t="s">
        <v>116</v>
      </c>
      <c r="D20" s="88">
        <v>365</v>
      </c>
      <c r="E20" s="88" t="s">
        <v>67</v>
      </c>
      <c r="F20" s="88">
        <v>1</v>
      </c>
      <c r="G20" s="88" t="s">
        <v>68</v>
      </c>
      <c r="H20" s="88">
        <v>0</v>
      </c>
      <c r="I20" s="88" t="s">
        <v>68</v>
      </c>
      <c r="J20" s="19"/>
    </row>
    <row r="21" spans="1:10" ht="12.75" customHeight="1">
      <c r="A21" s="88" t="s">
        <v>69</v>
      </c>
      <c r="B21" s="68" t="s">
        <v>119</v>
      </c>
      <c r="C21" s="68" t="s">
        <v>389</v>
      </c>
      <c r="D21" s="88">
        <v>365</v>
      </c>
      <c r="E21" s="88" t="s">
        <v>67</v>
      </c>
      <c r="F21" s="88">
        <v>1</v>
      </c>
      <c r="G21" s="88" t="s">
        <v>68</v>
      </c>
      <c r="H21" s="88">
        <v>0</v>
      </c>
      <c r="I21" s="88" t="s">
        <v>68</v>
      </c>
      <c r="J21" s="19"/>
    </row>
    <row r="22" spans="1:10" ht="12.75" customHeight="1">
      <c r="A22" s="88" t="s">
        <v>69</v>
      </c>
      <c r="B22" s="68" t="s">
        <v>96</v>
      </c>
      <c r="C22" s="68" t="s">
        <v>366</v>
      </c>
      <c r="D22" s="88">
        <v>365</v>
      </c>
      <c r="E22" s="88" t="s">
        <v>67</v>
      </c>
      <c r="F22" s="88">
        <v>1</v>
      </c>
      <c r="G22" s="88" t="s">
        <v>68</v>
      </c>
      <c r="H22" s="88">
        <v>0</v>
      </c>
      <c r="I22" s="88" t="s">
        <v>68</v>
      </c>
      <c r="J22" s="19"/>
    </row>
    <row r="23" spans="1:10" ht="12.75" customHeight="1">
      <c r="A23" s="88" t="s">
        <v>69</v>
      </c>
      <c r="B23" s="68" t="s">
        <v>104</v>
      </c>
      <c r="C23" s="68" t="s">
        <v>390</v>
      </c>
      <c r="D23" s="88">
        <v>365</v>
      </c>
      <c r="E23" s="88" t="s">
        <v>67</v>
      </c>
      <c r="F23" s="88">
        <v>1</v>
      </c>
      <c r="G23" s="88" t="s">
        <v>68</v>
      </c>
      <c r="H23" s="88">
        <v>0</v>
      </c>
      <c r="I23" s="88" t="s">
        <v>68</v>
      </c>
      <c r="J23" s="19"/>
    </row>
    <row r="24" spans="1:10" ht="12.75" customHeight="1">
      <c r="A24" s="88" t="s">
        <v>69</v>
      </c>
      <c r="B24" s="68" t="s">
        <v>112</v>
      </c>
      <c r="C24" s="68" t="s">
        <v>391</v>
      </c>
      <c r="D24" s="88">
        <v>365</v>
      </c>
      <c r="E24" s="88" t="s">
        <v>67</v>
      </c>
      <c r="F24" s="88">
        <v>1</v>
      </c>
      <c r="G24" s="88" t="s">
        <v>68</v>
      </c>
      <c r="H24" s="88">
        <v>0</v>
      </c>
      <c r="I24" s="88" t="s">
        <v>68</v>
      </c>
      <c r="J24" s="19"/>
    </row>
    <row r="25" spans="1:10" ht="12.75" customHeight="1">
      <c r="A25" s="88" t="s">
        <v>69</v>
      </c>
      <c r="B25" s="68" t="s">
        <v>118</v>
      </c>
      <c r="C25" s="68" t="s">
        <v>367</v>
      </c>
      <c r="D25" s="88">
        <v>365</v>
      </c>
      <c r="E25" s="88" t="s">
        <v>67</v>
      </c>
      <c r="F25" s="88">
        <v>1</v>
      </c>
      <c r="G25" s="88" t="s">
        <v>68</v>
      </c>
      <c r="H25" s="88">
        <v>0</v>
      </c>
      <c r="I25" s="88" t="s">
        <v>68</v>
      </c>
      <c r="J25" s="19"/>
    </row>
    <row r="26" spans="1:10" ht="12.75" customHeight="1">
      <c r="A26" s="88" t="s">
        <v>69</v>
      </c>
      <c r="B26" s="68" t="s">
        <v>90</v>
      </c>
      <c r="C26" s="68" t="s">
        <v>91</v>
      </c>
      <c r="D26" s="88">
        <v>365</v>
      </c>
      <c r="E26" s="88" t="s">
        <v>67</v>
      </c>
      <c r="F26" s="88">
        <v>1</v>
      </c>
      <c r="G26" s="88" t="s">
        <v>68</v>
      </c>
      <c r="H26" s="88">
        <v>0</v>
      </c>
      <c r="I26" s="88" t="s">
        <v>68</v>
      </c>
      <c r="J26" s="19"/>
    </row>
    <row r="27" spans="1:10" ht="12.75" customHeight="1">
      <c r="A27" s="88" t="s">
        <v>69</v>
      </c>
      <c r="B27" s="68" t="s">
        <v>101</v>
      </c>
      <c r="C27" s="68" t="s">
        <v>368</v>
      </c>
      <c r="D27" s="88">
        <v>365</v>
      </c>
      <c r="E27" s="88" t="s">
        <v>67</v>
      </c>
      <c r="F27" s="88">
        <v>1</v>
      </c>
      <c r="G27" s="88" t="s">
        <v>68</v>
      </c>
      <c r="H27" s="88">
        <v>0</v>
      </c>
      <c r="I27" s="88" t="s">
        <v>68</v>
      </c>
      <c r="J27" s="19"/>
    </row>
    <row r="28" spans="1:10" ht="12.75" customHeight="1">
      <c r="A28" s="88" t="s">
        <v>69</v>
      </c>
      <c r="B28" s="68" t="s">
        <v>85</v>
      </c>
      <c r="C28" s="68" t="s">
        <v>369</v>
      </c>
      <c r="D28" s="88">
        <v>365</v>
      </c>
      <c r="E28" s="88" t="s">
        <v>67</v>
      </c>
      <c r="F28" s="88">
        <v>1</v>
      </c>
      <c r="G28" s="88" t="s">
        <v>68</v>
      </c>
      <c r="H28" s="88">
        <v>0</v>
      </c>
      <c r="I28" s="88" t="s">
        <v>68</v>
      </c>
      <c r="J28" s="19"/>
    </row>
    <row r="29" spans="1:10" ht="12.75" customHeight="1">
      <c r="A29" s="88" t="s">
        <v>69</v>
      </c>
      <c r="B29" s="68" t="s">
        <v>392</v>
      </c>
      <c r="C29" s="68" t="s">
        <v>393</v>
      </c>
      <c r="D29" s="88">
        <v>365</v>
      </c>
      <c r="E29" s="88" t="s">
        <v>67</v>
      </c>
      <c r="F29" s="88">
        <v>1</v>
      </c>
      <c r="G29" s="88" t="s">
        <v>68</v>
      </c>
      <c r="H29" s="88">
        <v>0</v>
      </c>
      <c r="I29" s="88" t="s">
        <v>68</v>
      </c>
      <c r="J29" s="19"/>
    </row>
    <row r="30" spans="1:10" ht="12.75" customHeight="1">
      <c r="A30" s="88" t="s">
        <v>69</v>
      </c>
      <c r="B30" s="68" t="s">
        <v>70</v>
      </c>
      <c r="C30" s="68" t="s">
        <v>394</v>
      </c>
      <c r="D30" s="88">
        <v>365</v>
      </c>
      <c r="E30" s="88" t="s">
        <v>67</v>
      </c>
      <c r="F30" s="88">
        <v>1</v>
      </c>
      <c r="G30" s="88" t="s">
        <v>68</v>
      </c>
      <c r="H30" s="88">
        <v>0</v>
      </c>
      <c r="I30" s="88" t="s">
        <v>68</v>
      </c>
      <c r="J30" s="19"/>
    </row>
    <row r="31" spans="1:10" ht="12.75" customHeight="1">
      <c r="A31" s="88" t="s">
        <v>69</v>
      </c>
      <c r="B31" s="68" t="s">
        <v>77</v>
      </c>
      <c r="C31" s="68" t="s">
        <v>395</v>
      </c>
      <c r="D31" s="88">
        <v>365</v>
      </c>
      <c r="E31" s="88" t="s">
        <v>67</v>
      </c>
      <c r="F31" s="88">
        <v>1</v>
      </c>
      <c r="G31" s="88" t="s">
        <v>68</v>
      </c>
      <c r="H31" s="88">
        <v>0</v>
      </c>
      <c r="I31" s="88" t="s">
        <v>68</v>
      </c>
      <c r="J31" s="19"/>
    </row>
    <row r="32" spans="1:10" ht="12.75" customHeight="1">
      <c r="A32" s="88" t="s">
        <v>69</v>
      </c>
      <c r="B32" s="68" t="s">
        <v>81</v>
      </c>
      <c r="C32" s="68" t="s">
        <v>370</v>
      </c>
      <c r="D32" s="88">
        <v>365</v>
      </c>
      <c r="E32" s="88" t="s">
        <v>67</v>
      </c>
      <c r="F32" s="88">
        <v>1</v>
      </c>
      <c r="G32" s="88" t="s">
        <v>68</v>
      </c>
      <c r="H32" s="88">
        <v>0</v>
      </c>
      <c r="I32" s="88" t="s">
        <v>68</v>
      </c>
      <c r="J32" s="19"/>
    </row>
    <row r="33" spans="1:10" ht="12.75" customHeight="1">
      <c r="A33" s="88" t="s">
        <v>69</v>
      </c>
      <c r="B33" s="68" t="s">
        <v>113</v>
      </c>
      <c r="C33" s="68" t="s">
        <v>396</v>
      </c>
      <c r="D33" s="88">
        <v>365</v>
      </c>
      <c r="E33" s="88" t="s">
        <v>67</v>
      </c>
      <c r="F33" s="88">
        <v>1</v>
      </c>
      <c r="G33" s="88" t="s">
        <v>68</v>
      </c>
      <c r="H33" s="88">
        <v>0</v>
      </c>
      <c r="I33" s="88" t="s">
        <v>68</v>
      </c>
      <c r="J33" s="19"/>
    </row>
    <row r="34" spans="1:10" ht="12.75" customHeight="1">
      <c r="A34" s="88" t="s">
        <v>69</v>
      </c>
      <c r="B34" s="68" t="s">
        <v>82</v>
      </c>
      <c r="C34" s="68" t="s">
        <v>371</v>
      </c>
      <c r="D34" s="88">
        <v>365</v>
      </c>
      <c r="E34" s="88" t="s">
        <v>67</v>
      </c>
      <c r="F34" s="88">
        <v>1</v>
      </c>
      <c r="G34" s="88" t="s">
        <v>68</v>
      </c>
      <c r="H34" s="88">
        <v>0</v>
      </c>
      <c r="I34" s="88" t="s">
        <v>68</v>
      </c>
      <c r="J34" s="19"/>
    </row>
    <row r="35" spans="1:10" ht="12.75" customHeight="1">
      <c r="A35" s="88" t="s">
        <v>69</v>
      </c>
      <c r="B35" s="68" t="s">
        <v>100</v>
      </c>
      <c r="C35" s="68" t="s">
        <v>372</v>
      </c>
      <c r="D35" s="88">
        <v>365</v>
      </c>
      <c r="E35" s="88" t="s">
        <v>67</v>
      </c>
      <c r="F35" s="88">
        <v>1</v>
      </c>
      <c r="G35" s="88" t="s">
        <v>68</v>
      </c>
      <c r="H35" s="88">
        <v>0</v>
      </c>
      <c r="I35" s="88" t="s">
        <v>68</v>
      </c>
      <c r="J35" s="19"/>
    </row>
    <row r="36" spans="1:10" ht="12.75" customHeight="1">
      <c r="A36" s="88" t="s">
        <v>69</v>
      </c>
      <c r="B36" s="68" t="s">
        <v>98</v>
      </c>
      <c r="C36" s="68" t="s">
        <v>373</v>
      </c>
      <c r="D36" s="88">
        <v>365</v>
      </c>
      <c r="E36" s="88" t="s">
        <v>67</v>
      </c>
      <c r="F36" s="88">
        <v>1</v>
      </c>
      <c r="G36" s="88" t="s">
        <v>68</v>
      </c>
      <c r="H36" s="88">
        <v>0</v>
      </c>
      <c r="I36" s="88" t="s">
        <v>68</v>
      </c>
      <c r="J36" s="19"/>
    </row>
    <row r="37" spans="1:10" ht="12.75" customHeight="1">
      <c r="A37" s="88" t="s">
        <v>69</v>
      </c>
      <c r="B37" s="68" t="s">
        <v>72</v>
      </c>
      <c r="C37" s="68" t="s">
        <v>374</v>
      </c>
      <c r="D37" s="88">
        <v>365</v>
      </c>
      <c r="E37" s="88" t="s">
        <v>67</v>
      </c>
      <c r="F37" s="88">
        <v>1</v>
      </c>
      <c r="G37" s="88" t="s">
        <v>68</v>
      </c>
      <c r="H37" s="88">
        <v>0</v>
      </c>
      <c r="I37" s="88" t="s">
        <v>68</v>
      </c>
      <c r="J37" s="19"/>
    </row>
    <row r="38" spans="1:10" ht="12.75" customHeight="1">
      <c r="A38" s="88" t="s">
        <v>69</v>
      </c>
      <c r="B38" s="68" t="s">
        <v>93</v>
      </c>
      <c r="C38" s="68" t="s">
        <v>397</v>
      </c>
      <c r="D38" s="88">
        <v>365</v>
      </c>
      <c r="E38" s="88" t="s">
        <v>67</v>
      </c>
      <c r="F38" s="88">
        <v>1</v>
      </c>
      <c r="G38" s="88" t="s">
        <v>68</v>
      </c>
      <c r="H38" s="88">
        <v>0</v>
      </c>
      <c r="I38" s="88" t="s">
        <v>68</v>
      </c>
      <c r="J38" s="19"/>
    </row>
    <row r="39" spans="1:10" ht="12.75" customHeight="1">
      <c r="A39" s="88" t="s">
        <v>69</v>
      </c>
      <c r="B39" s="68" t="s">
        <v>73</v>
      </c>
      <c r="C39" s="68" t="s">
        <v>74</v>
      </c>
      <c r="D39" s="88">
        <v>365</v>
      </c>
      <c r="E39" s="88" t="s">
        <v>67</v>
      </c>
      <c r="F39" s="88">
        <v>1</v>
      </c>
      <c r="G39" s="88" t="s">
        <v>68</v>
      </c>
      <c r="H39" s="88">
        <v>0</v>
      </c>
      <c r="I39" s="88" t="s">
        <v>68</v>
      </c>
      <c r="J39" s="19"/>
    </row>
    <row r="40" spans="1:10" ht="12.75" customHeight="1">
      <c r="A40" s="88" t="s">
        <v>69</v>
      </c>
      <c r="B40" s="68" t="s">
        <v>103</v>
      </c>
      <c r="C40" s="68" t="s">
        <v>398</v>
      </c>
      <c r="D40" s="88">
        <v>365</v>
      </c>
      <c r="E40" s="88" t="s">
        <v>67</v>
      </c>
      <c r="F40" s="88">
        <v>1</v>
      </c>
      <c r="G40" s="88" t="s">
        <v>68</v>
      </c>
      <c r="H40" s="88">
        <v>0</v>
      </c>
      <c r="I40" s="88" t="s">
        <v>68</v>
      </c>
      <c r="J40" s="19"/>
    </row>
    <row r="41" spans="1:10" ht="12.75" customHeight="1">
      <c r="A41" s="88" t="s">
        <v>69</v>
      </c>
      <c r="B41" s="68" t="s">
        <v>120</v>
      </c>
      <c r="C41" s="68" t="s">
        <v>399</v>
      </c>
      <c r="D41" s="88">
        <v>365</v>
      </c>
      <c r="E41" s="88" t="s">
        <v>67</v>
      </c>
      <c r="F41" s="88">
        <v>1</v>
      </c>
      <c r="G41" s="88" t="s">
        <v>68</v>
      </c>
      <c r="H41" s="88">
        <v>0</v>
      </c>
      <c r="I41" s="88" t="s">
        <v>68</v>
      </c>
      <c r="J41" s="19"/>
    </row>
    <row r="42" spans="1:10" ht="12.75" customHeight="1">
      <c r="A42" s="88" t="s">
        <v>69</v>
      </c>
      <c r="B42" s="68" t="s">
        <v>400</v>
      </c>
      <c r="C42" s="68" t="s">
        <v>401</v>
      </c>
      <c r="D42" s="88">
        <v>365</v>
      </c>
      <c r="E42" s="88" t="s">
        <v>67</v>
      </c>
      <c r="F42" s="88">
        <v>1</v>
      </c>
      <c r="G42" s="88" t="s">
        <v>68</v>
      </c>
      <c r="H42" s="88">
        <v>0</v>
      </c>
      <c r="I42" s="88" t="s">
        <v>68</v>
      </c>
      <c r="J42" s="19"/>
    </row>
    <row r="43" spans="1:10" ht="12.75" customHeight="1">
      <c r="A43" s="88" t="s">
        <v>69</v>
      </c>
      <c r="B43" s="68" t="s">
        <v>402</v>
      </c>
      <c r="C43" s="68" t="s">
        <v>403</v>
      </c>
      <c r="D43" s="88">
        <v>365</v>
      </c>
      <c r="E43" s="88" t="s">
        <v>67</v>
      </c>
      <c r="F43" s="88">
        <v>1</v>
      </c>
      <c r="G43" s="88" t="s">
        <v>68</v>
      </c>
      <c r="H43" s="88">
        <v>0</v>
      </c>
      <c r="I43" s="88" t="s">
        <v>68</v>
      </c>
      <c r="J43" s="19"/>
    </row>
    <row r="44" spans="1:10" ht="12.75" customHeight="1">
      <c r="A44" s="88" t="s">
        <v>69</v>
      </c>
      <c r="B44" s="68" t="s">
        <v>97</v>
      </c>
      <c r="C44" s="68" t="s">
        <v>375</v>
      </c>
      <c r="D44" s="88">
        <v>365</v>
      </c>
      <c r="E44" s="88" t="s">
        <v>67</v>
      </c>
      <c r="F44" s="88">
        <v>1</v>
      </c>
      <c r="G44" s="88" t="s">
        <v>68</v>
      </c>
      <c r="H44" s="88">
        <v>0</v>
      </c>
      <c r="I44" s="88" t="s">
        <v>68</v>
      </c>
      <c r="J44" s="19"/>
    </row>
    <row r="45" spans="1:10" ht="12.75" customHeight="1">
      <c r="A45" s="88" t="s">
        <v>69</v>
      </c>
      <c r="B45" s="68" t="s">
        <v>95</v>
      </c>
      <c r="C45" s="68" t="s">
        <v>376</v>
      </c>
      <c r="D45" s="88">
        <v>365</v>
      </c>
      <c r="E45" s="88" t="s">
        <v>67</v>
      </c>
      <c r="F45" s="88">
        <v>1</v>
      </c>
      <c r="G45" s="88" t="s">
        <v>68</v>
      </c>
      <c r="H45" s="88">
        <v>0</v>
      </c>
      <c r="I45" s="88" t="s">
        <v>68</v>
      </c>
      <c r="J45" s="19"/>
    </row>
    <row r="46" spans="1:10" ht="12.75" customHeight="1">
      <c r="A46" s="88" t="s">
        <v>69</v>
      </c>
      <c r="B46" s="68" t="s">
        <v>80</v>
      </c>
      <c r="C46" s="68" t="s">
        <v>377</v>
      </c>
      <c r="D46" s="88">
        <v>365</v>
      </c>
      <c r="E46" s="88" t="s">
        <v>67</v>
      </c>
      <c r="F46" s="88">
        <v>1</v>
      </c>
      <c r="G46" s="88" t="s">
        <v>68</v>
      </c>
      <c r="H46" s="88">
        <v>0</v>
      </c>
      <c r="I46" s="88" t="s">
        <v>68</v>
      </c>
      <c r="J46" s="19"/>
    </row>
    <row r="47" spans="1:10" ht="12.75" customHeight="1">
      <c r="A47" s="88" t="s">
        <v>69</v>
      </c>
      <c r="B47" s="68" t="s">
        <v>107</v>
      </c>
      <c r="C47" s="68" t="s">
        <v>378</v>
      </c>
      <c r="D47" s="88">
        <v>365</v>
      </c>
      <c r="E47" s="88" t="s">
        <v>67</v>
      </c>
      <c r="F47" s="88">
        <v>1</v>
      </c>
      <c r="G47" s="88" t="s">
        <v>68</v>
      </c>
      <c r="H47" s="88">
        <v>0</v>
      </c>
      <c r="I47" s="88" t="s">
        <v>68</v>
      </c>
      <c r="J47" s="19"/>
    </row>
    <row r="48" spans="1:10" ht="12.75" customHeight="1">
      <c r="A48" s="88" t="s">
        <v>69</v>
      </c>
      <c r="B48" s="68" t="s">
        <v>404</v>
      </c>
      <c r="C48" s="68" t="s">
        <v>405</v>
      </c>
      <c r="D48" s="88">
        <v>365</v>
      </c>
      <c r="E48" s="88" t="s">
        <v>67</v>
      </c>
      <c r="F48" s="88">
        <v>1</v>
      </c>
      <c r="G48" s="88" t="s">
        <v>68</v>
      </c>
      <c r="H48" s="88">
        <v>0</v>
      </c>
      <c r="I48" s="88" t="s">
        <v>68</v>
      </c>
      <c r="J48" s="19"/>
    </row>
    <row r="49" spans="1:10" ht="12.75" customHeight="1">
      <c r="A49" s="88" t="s">
        <v>69</v>
      </c>
      <c r="B49" s="68" t="s">
        <v>117</v>
      </c>
      <c r="C49" s="68" t="s">
        <v>406</v>
      </c>
      <c r="D49" s="88">
        <v>365</v>
      </c>
      <c r="E49" s="88" t="s">
        <v>67</v>
      </c>
      <c r="F49" s="88">
        <v>1</v>
      </c>
      <c r="G49" s="88" t="s">
        <v>68</v>
      </c>
      <c r="H49" s="88">
        <v>0</v>
      </c>
      <c r="I49" s="88" t="s">
        <v>68</v>
      </c>
      <c r="J49" s="19"/>
    </row>
    <row r="50" spans="1:10" ht="12.75" customHeight="1">
      <c r="A50" s="88" t="s">
        <v>69</v>
      </c>
      <c r="B50" s="68" t="s">
        <v>75</v>
      </c>
      <c r="C50" s="68" t="s">
        <v>379</v>
      </c>
      <c r="D50" s="88">
        <v>365</v>
      </c>
      <c r="E50" s="88" t="s">
        <v>67</v>
      </c>
      <c r="F50" s="88">
        <v>1</v>
      </c>
      <c r="G50" s="88" t="s">
        <v>68</v>
      </c>
      <c r="H50" s="88">
        <v>0</v>
      </c>
      <c r="I50" s="88" t="s">
        <v>68</v>
      </c>
      <c r="J50" s="19"/>
    </row>
    <row r="51" spans="1:10" ht="12.75" customHeight="1">
      <c r="A51" s="90" t="s">
        <v>69</v>
      </c>
      <c r="B51" s="75" t="s">
        <v>92</v>
      </c>
      <c r="C51" s="75" t="s">
        <v>407</v>
      </c>
      <c r="D51" s="90">
        <v>365</v>
      </c>
      <c r="E51" s="90" t="s">
        <v>67</v>
      </c>
      <c r="F51" s="90">
        <v>1</v>
      </c>
      <c r="G51" s="90" t="s">
        <v>68</v>
      </c>
      <c r="H51" s="90">
        <v>0</v>
      </c>
      <c r="I51" s="90" t="s">
        <v>68</v>
      </c>
      <c r="J51" s="19"/>
    </row>
    <row r="52" spans="1:10" ht="12.75" customHeight="1">
      <c r="A52" s="31"/>
      <c r="B52" s="52">
        <f>COUNTA(B2:B51)</f>
        <v>50</v>
      </c>
      <c r="C52" s="52"/>
      <c r="D52" s="52"/>
      <c r="E52" s="52"/>
      <c r="F52" s="52">
        <f>COUNTIF(F2:F51,"&gt;0")</f>
        <v>50</v>
      </c>
      <c r="G52" s="52"/>
      <c r="H52" s="31"/>
      <c r="I52" s="31"/>
      <c r="J52" s="31"/>
    </row>
    <row r="53" spans="1:10" ht="12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2.75" customHeight="1">
      <c r="A54" s="31" t="s">
        <v>121</v>
      </c>
      <c r="B54" s="68" t="s">
        <v>134</v>
      </c>
      <c r="C54" s="68" t="s">
        <v>474</v>
      </c>
      <c r="D54" s="31">
        <v>365</v>
      </c>
      <c r="E54" s="31" t="s">
        <v>67</v>
      </c>
      <c r="F54" s="30">
        <v>1</v>
      </c>
      <c r="G54" s="89" t="s">
        <v>348</v>
      </c>
      <c r="H54" s="31">
        <v>0</v>
      </c>
      <c r="I54" s="31" t="s">
        <v>68</v>
      </c>
      <c r="J54" s="19"/>
    </row>
    <row r="55" spans="1:10" ht="12.75" customHeight="1">
      <c r="A55" s="31" t="s">
        <v>121</v>
      </c>
      <c r="B55" s="68" t="s">
        <v>165</v>
      </c>
      <c r="C55" s="68" t="s">
        <v>166</v>
      </c>
      <c r="D55" s="31">
        <v>365</v>
      </c>
      <c r="E55" s="31" t="s">
        <v>67</v>
      </c>
      <c r="F55" s="30">
        <v>1</v>
      </c>
      <c r="G55" s="89" t="s">
        <v>348</v>
      </c>
      <c r="H55" s="31">
        <v>0</v>
      </c>
      <c r="I55" s="31" t="s">
        <v>68</v>
      </c>
      <c r="J55" s="19"/>
    </row>
    <row r="56" spans="1:10" ht="12.75" customHeight="1">
      <c r="A56" s="31" t="s">
        <v>121</v>
      </c>
      <c r="B56" s="68" t="s">
        <v>261</v>
      </c>
      <c r="C56" s="68" t="s">
        <v>475</v>
      </c>
      <c r="D56" s="31">
        <v>365</v>
      </c>
      <c r="E56" s="31" t="s">
        <v>67</v>
      </c>
      <c r="F56" s="30">
        <v>6</v>
      </c>
      <c r="G56" s="89" t="s">
        <v>349</v>
      </c>
      <c r="H56" s="31">
        <v>0</v>
      </c>
      <c r="I56" s="31" t="s">
        <v>68</v>
      </c>
      <c r="J56" s="19"/>
    </row>
    <row r="57" spans="1:10" ht="12.75" customHeight="1">
      <c r="A57" s="31" t="s">
        <v>121</v>
      </c>
      <c r="B57" s="68" t="s">
        <v>139</v>
      </c>
      <c r="C57" s="68" t="s">
        <v>476</v>
      </c>
      <c r="D57" s="31">
        <v>365</v>
      </c>
      <c r="E57" s="31" t="s">
        <v>67</v>
      </c>
      <c r="F57" s="30">
        <v>1</v>
      </c>
      <c r="G57" s="89" t="s">
        <v>348</v>
      </c>
      <c r="H57" s="31">
        <v>0</v>
      </c>
      <c r="I57" s="31" t="s">
        <v>68</v>
      </c>
      <c r="J57" s="19"/>
    </row>
    <row r="58" spans="1:10" ht="12.75" customHeight="1">
      <c r="A58" s="31" t="s">
        <v>121</v>
      </c>
      <c r="B58" s="68" t="s">
        <v>217</v>
      </c>
      <c r="C58" s="68" t="s">
        <v>477</v>
      </c>
      <c r="D58" s="31">
        <v>365</v>
      </c>
      <c r="E58" s="31" t="s">
        <v>67</v>
      </c>
      <c r="F58" s="30">
        <v>2</v>
      </c>
      <c r="G58" s="89" t="s">
        <v>68</v>
      </c>
      <c r="H58" s="31">
        <v>0</v>
      </c>
      <c r="I58" s="31" t="s">
        <v>68</v>
      </c>
      <c r="J58" s="19"/>
    </row>
    <row r="59" spans="1:10" ht="12.75" customHeight="1">
      <c r="A59" s="31" t="s">
        <v>121</v>
      </c>
      <c r="B59" s="68" t="s">
        <v>123</v>
      </c>
      <c r="C59" s="68" t="s">
        <v>478</v>
      </c>
      <c r="D59" s="31">
        <v>365</v>
      </c>
      <c r="E59" s="31" t="s">
        <v>67</v>
      </c>
      <c r="F59" s="30">
        <v>4</v>
      </c>
      <c r="G59" s="89" t="s">
        <v>349</v>
      </c>
      <c r="H59" s="31">
        <v>0</v>
      </c>
      <c r="I59" s="31" t="s">
        <v>68</v>
      </c>
      <c r="J59" s="19"/>
    </row>
    <row r="60" spans="1:10" ht="12.75" customHeight="1">
      <c r="A60" s="31" t="s">
        <v>121</v>
      </c>
      <c r="B60" s="68" t="s">
        <v>213</v>
      </c>
      <c r="C60" s="68" t="s">
        <v>214</v>
      </c>
      <c r="D60" s="31">
        <v>365</v>
      </c>
      <c r="E60" s="31" t="s">
        <v>67</v>
      </c>
      <c r="F60" s="30">
        <v>4</v>
      </c>
      <c r="G60" s="89" t="s">
        <v>349</v>
      </c>
      <c r="H60" s="31">
        <v>0</v>
      </c>
      <c r="I60" s="31" t="s">
        <v>68</v>
      </c>
      <c r="J60" s="19"/>
    </row>
    <row r="61" spans="1:10" ht="12.75" customHeight="1">
      <c r="A61" s="31" t="s">
        <v>121</v>
      </c>
      <c r="B61" s="68" t="s">
        <v>188</v>
      </c>
      <c r="C61" s="68" t="s">
        <v>479</v>
      </c>
      <c r="D61" s="31">
        <v>365</v>
      </c>
      <c r="E61" s="31" t="s">
        <v>67</v>
      </c>
      <c r="F61" s="30">
        <v>1</v>
      </c>
      <c r="G61" s="89" t="s">
        <v>348</v>
      </c>
      <c r="H61" s="31">
        <v>0</v>
      </c>
      <c r="I61" s="31" t="s">
        <v>68</v>
      </c>
      <c r="J61" s="19"/>
    </row>
    <row r="62" spans="1:10" ht="12.75" customHeight="1">
      <c r="A62" s="31" t="s">
        <v>121</v>
      </c>
      <c r="B62" s="68" t="s">
        <v>243</v>
      </c>
      <c r="C62" s="68" t="s">
        <v>382</v>
      </c>
      <c r="D62" s="31">
        <v>365</v>
      </c>
      <c r="E62" s="31" t="s">
        <v>67</v>
      </c>
      <c r="F62" s="30">
        <v>4</v>
      </c>
      <c r="G62" s="89" t="s">
        <v>349</v>
      </c>
      <c r="H62" s="31">
        <v>0</v>
      </c>
      <c r="I62" s="31" t="s">
        <v>68</v>
      </c>
      <c r="J62" s="19"/>
    </row>
    <row r="63" spans="1:10" ht="12.75" customHeight="1">
      <c r="A63" s="31" t="s">
        <v>121</v>
      </c>
      <c r="B63" s="68" t="s">
        <v>252</v>
      </c>
      <c r="C63" s="68" t="s">
        <v>480</v>
      </c>
      <c r="D63" s="31">
        <v>365</v>
      </c>
      <c r="E63" s="31" t="s">
        <v>67</v>
      </c>
      <c r="F63" s="30">
        <v>4</v>
      </c>
      <c r="G63" s="89" t="s">
        <v>349</v>
      </c>
      <c r="H63" s="31">
        <v>0</v>
      </c>
      <c r="I63" s="31" t="s">
        <v>68</v>
      </c>
      <c r="J63" s="19"/>
    </row>
    <row r="64" spans="1:10" ht="12.75" customHeight="1">
      <c r="A64" s="31" t="s">
        <v>121</v>
      </c>
      <c r="B64" s="68" t="s">
        <v>226</v>
      </c>
      <c r="C64" s="68" t="s">
        <v>481</v>
      </c>
      <c r="D64" s="31">
        <v>365</v>
      </c>
      <c r="E64" s="31" t="s">
        <v>67</v>
      </c>
      <c r="F64" s="30">
        <v>1</v>
      </c>
      <c r="G64" s="89" t="s">
        <v>348</v>
      </c>
      <c r="H64" s="31">
        <v>0</v>
      </c>
      <c r="I64" s="31" t="s">
        <v>68</v>
      </c>
      <c r="J64" s="19"/>
    </row>
    <row r="65" spans="1:10" ht="12.75" customHeight="1">
      <c r="A65" s="31" t="s">
        <v>121</v>
      </c>
      <c r="B65" s="68" t="s">
        <v>155</v>
      </c>
      <c r="C65" s="68" t="s">
        <v>156</v>
      </c>
      <c r="D65" s="31">
        <v>365</v>
      </c>
      <c r="E65" s="31" t="s">
        <v>67</v>
      </c>
      <c r="F65" s="30">
        <v>1</v>
      </c>
      <c r="G65" s="89" t="s">
        <v>348</v>
      </c>
      <c r="H65" s="31">
        <v>0</v>
      </c>
      <c r="I65" s="31" t="s">
        <v>68</v>
      </c>
      <c r="J65" s="19"/>
    </row>
    <row r="66" spans="1:10" ht="12.75" customHeight="1">
      <c r="A66" s="31" t="s">
        <v>121</v>
      </c>
      <c r="B66" s="68" t="s">
        <v>202</v>
      </c>
      <c r="C66" s="68" t="s">
        <v>482</v>
      </c>
      <c r="D66" s="31">
        <v>365</v>
      </c>
      <c r="E66" s="31" t="s">
        <v>67</v>
      </c>
      <c r="F66" s="30">
        <v>4</v>
      </c>
      <c r="G66" s="89" t="s">
        <v>349</v>
      </c>
      <c r="H66" s="31">
        <v>0</v>
      </c>
      <c r="I66" s="31" t="s">
        <v>68</v>
      </c>
      <c r="J66" s="19"/>
    </row>
    <row r="67" spans="1:10" ht="12.75" customHeight="1">
      <c r="A67" s="31" t="s">
        <v>121</v>
      </c>
      <c r="B67" s="68" t="s">
        <v>237</v>
      </c>
      <c r="C67" s="68" t="s">
        <v>483</v>
      </c>
      <c r="D67" s="31">
        <v>365</v>
      </c>
      <c r="E67" s="31" t="s">
        <v>67</v>
      </c>
      <c r="F67" s="30">
        <v>4</v>
      </c>
      <c r="G67" s="89" t="s">
        <v>349</v>
      </c>
      <c r="H67" s="31">
        <v>0</v>
      </c>
      <c r="I67" s="31" t="s">
        <v>68</v>
      </c>
      <c r="J67" s="19"/>
    </row>
    <row r="68" spans="1:10" ht="12.75" customHeight="1">
      <c r="A68" s="31" t="s">
        <v>121</v>
      </c>
      <c r="B68" s="68" t="s">
        <v>244</v>
      </c>
      <c r="C68" s="68" t="s">
        <v>484</v>
      </c>
      <c r="D68" s="31">
        <v>365</v>
      </c>
      <c r="E68" s="31" t="s">
        <v>67</v>
      </c>
      <c r="F68" s="30">
        <v>6</v>
      </c>
      <c r="G68" s="89" t="s">
        <v>349</v>
      </c>
      <c r="H68" s="31">
        <v>0</v>
      </c>
      <c r="I68" s="31" t="s">
        <v>68</v>
      </c>
      <c r="J68" s="19"/>
    </row>
    <row r="69" spans="1:10" ht="12.75" customHeight="1">
      <c r="A69" s="31" t="s">
        <v>121</v>
      </c>
      <c r="B69" s="68" t="s">
        <v>173</v>
      </c>
      <c r="C69" s="68" t="s">
        <v>174</v>
      </c>
      <c r="D69" s="31">
        <v>365</v>
      </c>
      <c r="E69" s="31" t="s">
        <v>67</v>
      </c>
      <c r="F69" s="30">
        <v>1</v>
      </c>
      <c r="G69" s="89" t="s">
        <v>348</v>
      </c>
      <c r="H69" s="31">
        <v>0</v>
      </c>
      <c r="I69" s="31" t="s">
        <v>68</v>
      </c>
      <c r="J69" s="19"/>
    </row>
    <row r="70" spans="1:10" ht="12.75" customHeight="1">
      <c r="A70" s="31" t="s">
        <v>121</v>
      </c>
      <c r="B70" s="68" t="s">
        <v>238</v>
      </c>
      <c r="C70" s="68" t="s">
        <v>485</v>
      </c>
      <c r="D70" s="31">
        <v>365</v>
      </c>
      <c r="E70" s="31" t="s">
        <v>67</v>
      </c>
      <c r="F70" s="30">
        <v>1</v>
      </c>
      <c r="G70" s="89" t="s">
        <v>348</v>
      </c>
      <c r="H70" s="31">
        <v>0</v>
      </c>
      <c r="I70" s="31" t="s">
        <v>68</v>
      </c>
      <c r="J70" s="19"/>
    </row>
    <row r="71" spans="1:10" ht="12.75" customHeight="1">
      <c r="A71" s="31" t="s">
        <v>121</v>
      </c>
      <c r="B71" s="68" t="s">
        <v>204</v>
      </c>
      <c r="C71" s="68" t="s">
        <v>486</v>
      </c>
      <c r="D71" s="31">
        <v>365</v>
      </c>
      <c r="E71" s="31" t="s">
        <v>67</v>
      </c>
      <c r="F71" s="30">
        <v>4</v>
      </c>
      <c r="G71" s="89" t="s">
        <v>349</v>
      </c>
      <c r="H71" s="31">
        <v>0</v>
      </c>
      <c r="I71" s="31" t="s">
        <v>68</v>
      </c>
      <c r="J71" s="19"/>
    </row>
    <row r="72" spans="1:10" ht="12.75" customHeight="1">
      <c r="A72" s="31" t="s">
        <v>121</v>
      </c>
      <c r="B72" s="68" t="s">
        <v>350</v>
      </c>
      <c r="C72" s="68" t="s">
        <v>487</v>
      </c>
      <c r="D72" s="31">
        <v>365</v>
      </c>
      <c r="E72" s="31" t="s">
        <v>67</v>
      </c>
      <c r="F72" s="30">
        <v>1</v>
      </c>
      <c r="G72" s="89" t="s">
        <v>348</v>
      </c>
      <c r="H72" s="31">
        <v>0</v>
      </c>
      <c r="I72" s="31" t="s">
        <v>68</v>
      </c>
      <c r="J72" s="19"/>
    </row>
    <row r="73" spans="1:10" ht="12.75" customHeight="1">
      <c r="A73" s="31" t="s">
        <v>121</v>
      </c>
      <c r="B73" s="68" t="s">
        <v>161</v>
      </c>
      <c r="C73" s="68" t="s">
        <v>488</v>
      </c>
      <c r="D73" s="31">
        <v>365</v>
      </c>
      <c r="E73" s="31" t="s">
        <v>67</v>
      </c>
      <c r="F73" s="30">
        <v>1</v>
      </c>
      <c r="G73" s="89" t="s">
        <v>348</v>
      </c>
      <c r="H73" s="31">
        <v>0</v>
      </c>
      <c r="I73" s="31" t="s">
        <v>68</v>
      </c>
      <c r="J73" s="19"/>
    </row>
    <row r="74" spans="1:10" ht="12.75" customHeight="1">
      <c r="A74" s="31" t="s">
        <v>121</v>
      </c>
      <c r="B74" s="68" t="s">
        <v>262</v>
      </c>
      <c r="C74" s="68" t="s">
        <v>489</v>
      </c>
      <c r="D74" s="31">
        <v>365</v>
      </c>
      <c r="E74" s="31" t="s">
        <v>67</v>
      </c>
      <c r="F74" s="30">
        <v>1</v>
      </c>
      <c r="G74" s="89" t="s">
        <v>348</v>
      </c>
      <c r="H74" s="31">
        <v>0</v>
      </c>
      <c r="I74" s="31" t="s">
        <v>68</v>
      </c>
      <c r="J74" s="19"/>
    </row>
    <row r="75" spans="1:10" ht="12.75" customHeight="1">
      <c r="A75" s="31" t="s">
        <v>121</v>
      </c>
      <c r="B75" s="68" t="s">
        <v>253</v>
      </c>
      <c r="C75" s="68" t="s">
        <v>490</v>
      </c>
      <c r="D75" s="31">
        <v>365</v>
      </c>
      <c r="E75" s="31" t="s">
        <v>67</v>
      </c>
      <c r="F75" s="30">
        <v>1</v>
      </c>
      <c r="G75" s="89" t="s">
        <v>348</v>
      </c>
      <c r="H75" s="31">
        <v>0</v>
      </c>
      <c r="I75" s="31" t="s">
        <v>68</v>
      </c>
      <c r="J75" s="19"/>
    </row>
    <row r="76" spans="1:10" ht="12.75" customHeight="1">
      <c r="A76" s="31" t="s">
        <v>121</v>
      </c>
      <c r="B76" s="68" t="s">
        <v>153</v>
      </c>
      <c r="C76" s="68" t="s">
        <v>491</v>
      </c>
      <c r="D76" s="31">
        <v>365</v>
      </c>
      <c r="E76" s="31" t="s">
        <v>67</v>
      </c>
      <c r="F76" s="30">
        <v>1</v>
      </c>
      <c r="G76" s="89" t="s">
        <v>348</v>
      </c>
      <c r="H76" s="31">
        <v>0</v>
      </c>
      <c r="I76" s="31" t="s">
        <v>68</v>
      </c>
      <c r="J76" s="19"/>
    </row>
    <row r="77" spans="1:10" ht="12.75" customHeight="1">
      <c r="A77" s="31" t="s">
        <v>121</v>
      </c>
      <c r="B77" s="68" t="s">
        <v>270</v>
      </c>
      <c r="C77" s="68" t="s">
        <v>271</v>
      </c>
      <c r="D77" s="31">
        <v>365</v>
      </c>
      <c r="E77" s="31" t="s">
        <v>67</v>
      </c>
      <c r="F77" s="30">
        <v>2</v>
      </c>
      <c r="G77" s="89" t="s">
        <v>68</v>
      </c>
      <c r="H77" s="31">
        <v>0</v>
      </c>
      <c r="I77" s="31" t="s">
        <v>68</v>
      </c>
      <c r="J77" s="19"/>
    </row>
    <row r="78" spans="1:10" ht="12.75" customHeight="1">
      <c r="A78" s="31" t="s">
        <v>121</v>
      </c>
      <c r="B78" s="68" t="s">
        <v>172</v>
      </c>
      <c r="C78" s="68" t="s">
        <v>492</v>
      </c>
      <c r="D78" s="31">
        <v>365</v>
      </c>
      <c r="E78" s="31" t="s">
        <v>67</v>
      </c>
      <c r="F78" s="30">
        <v>4</v>
      </c>
      <c r="G78" s="89" t="s">
        <v>349</v>
      </c>
      <c r="H78" s="31">
        <v>0</v>
      </c>
      <c r="I78" s="31" t="s">
        <v>68</v>
      </c>
      <c r="J78" s="19"/>
    </row>
    <row r="79" spans="1:10" ht="12.75" customHeight="1">
      <c r="A79" s="31" t="s">
        <v>121</v>
      </c>
      <c r="B79" s="68" t="s">
        <v>265</v>
      </c>
      <c r="C79" s="68" t="s">
        <v>493</v>
      </c>
      <c r="D79" s="31">
        <v>365</v>
      </c>
      <c r="E79" s="31" t="s">
        <v>67</v>
      </c>
      <c r="F79" s="30">
        <v>1</v>
      </c>
      <c r="G79" s="89" t="s">
        <v>348</v>
      </c>
      <c r="H79" s="31">
        <v>0</v>
      </c>
      <c r="I79" s="31" t="s">
        <v>68</v>
      </c>
      <c r="J79" s="19"/>
    </row>
    <row r="80" spans="1:10" ht="12.75" customHeight="1">
      <c r="A80" s="31" t="s">
        <v>121</v>
      </c>
      <c r="B80" s="68" t="s">
        <v>210</v>
      </c>
      <c r="C80" s="68" t="s">
        <v>211</v>
      </c>
      <c r="D80" s="31">
        <v>365</v>
      </c>
      <c r="E80" s="31" t="s">
        <v>67</v>
      </c>
      <c r="F80" s="30">
        <v>6</v>
      </c>
      <c r="G80" s="89" t="s">
        <v>349</v>
      </c>
      <c r="H80" s="31">
        <v>0</v>
      </c>
      <c r="I80" s="31" t="s">
        <v>68</v>
      </c>
      <c r="J80" s="19"/>
    </row>
    <row r="81" spans="1:10" ht="12.75" customHeight="1">
      <c r="A81" s="31" t="s">
        <v>121</v>
      </c>
      <c r="B81" s="68" t="s">
        <v>163</v>
      </c>
      <c r="C81" s="68" t="s">
        <v>494</v>
      </c>
      <c r="D81" s="31">
        <v>365</v>
      </c>
      <c r="E81" s="31" t="s">
        <v>67</v>
      </c>
      <c r="F81" s="30">
        <v>1</v>
      </c>
      <c r="G81" s="89" t="s">
        <v>348</v>
      </c>
      <c r="H81" s="31">
        <v>0</v>
      </c>
      <c r="I81" s="31" t="s">
        <v>68</v>
      </c>
      <c r="J81" s="19"/>
    </row>
    <row r="82" spans="1:10" ht="12.75" customHeight="1">
      <c r="A82" s="31" t="s">
        <v>121</v>
      </c>
      <c r="B82" s="68" t="s">
        <v>181</v>
      </c>
      <c r="C82" s="68" t="s">
        <v>495</v>
      </c>
      <c r="D82" s="31">
        <v>365</v>
      </c>
      <c r="E82" s="31" t="s">
        <v>67</v>
      </c>
      <c r="F82" s="30">
        <v>1</v>
      </c>
      <c r="G82" s="89" t="s">
        <v>348</v>
      </c>
      <c r="H82" s="31">
        <v>0</v>
      </c>
      <c r="I82" s="31" t="s">
        <v>68</v>
      </c>
      <c r="J82" s="19"/>
    </row>
    <row r="83" spans="1:10" ht="12.75" customHeight="1">
      <c r="A83" s="31" t="s">
        <v>121</v>
      </c>
      <c r="B83" s="68" t="s">
        <v>127</v>
      </c>
      <c r="C83" s="68" t="s">
        <v>496</v>
      </c>
      <c r="D83" s="31">
        <v>365</v>
      </c>
      <c r="E83" s="31" t="s">
        <v>67</v>
      </c>
      <c r="F83" s="30">
        <v>4</v>
      </c>
      <c r="G83" s="89" t="s">
        <v>349</v>
      </c>
      <c r="H83" s="31">
        <v>0</v>
      </c>
      <c r="I83" s="31" t="s">
        <v>68</v>
      </c>
      <c r="J83" s="19"/>
    </row>
    <row r="84" spans="1:10" ht="12.75" customHeight="1">
      <c r="A84" s="31" t="s">
        <v>121</v>
      </c>
      <c r="B84" s="68" t="s">
        <v>182</v>
      </c>
      <c r="C84" s="68" t="s">
        <v>183</v>
      </c>
      <c r="D84" s="31">
        <v>365</v>
      </c>
      <c r="E84" s="31" t="s">
        <v>67</v>
      </c>
      <c r="F84" s="30">
        <v>4</v>
      </c>
      <c r="G84" s="89" t="s">
        <v>349</v>
      </c>
      <c r="H84" s="31">
        <v>0</v>
      </c>
      <c r="I84" s="31" t="s">
        <v>68</v>
      </c>
      <c r="J84" s="19"/>
    </row>
    <row r="85" spans="1:10" ht="12.75" customHeight="1">
      <c r="A85" s="31" t="s">
        <v>121</v>
      </c>
      <c r="B85" s="68" t="s">
        <v>346</v>
      </c>
      <c r="C85" s="68" t="s">
        <v>133</v>
      </c>
      <c r="D85" s="31">
        <v>365</v>
      </c>
      <c r="E85" s="31" t="s">
        <v>67</v>
      </c>
      <c r="F85" s="30">
        <v>2</v>
      </c>
      <c r="G85" s="89" t="s">
        <v>68</v>
      </c>
      <c r="H85" s="31">
        <v>0</v>
      </c>
      <c r="I85" s="31" t="s">
        <v>68</v>
      </c>
      <c r="J85" s="19"/>
    </row>
    <row r="86" spans="1:10" ht="12.75" customHeight="1">
      <c r="A86" s="31" t="s">
        <v>121</v>
      </c>
      <c r="B86" s="68" t="s">
        <v>269</v>
      </c>
      <c r="C86" s="68" t="s">
        <v>497</v>
      </c>
      <c r="D86" s="31">
        <v>365</v>
      </c>
      <c r="E86" s="31" t="s">
        <v>67</v>
      </c>
      <c r="F86" s="30">
        <v>1</v>
      </c>
      <c r="G86" s="89" t="s">
        <v>348</v>
      </c>
      <c r="H86" s="31">
        <v>0</v>
      </c>
      <c r="I86" s="31" t="s">
        <v>68</v>
      </c>
      <c r="J86" s="19"/>
    </row>
    <row r="87" spans="1:10" ht="12.75" customHeight="1">
      <c r="A87" s="31" t="s">
        <v>121</v>
      </c>
      <c r="B87" s="68" t="s">
        <v>167</v>
      </c>
      <c r="C87" s="68" t="s">
        <v>498</v>
      </c>
      <c r="D87" s="31">
        <v>365</v>
      </c>
      <c r="E87" s="31" t="s">
        <v>67</v>
      </c>
      <c r="F87" s="30">
        <v>1</v>
      </c>
      <c r="G87" s="89" t="s">
        <v>348</v>
      </c>
      <c r="H87" s="31">
        <v>0</v>
      </c>
      <c r="I87" s="31" t="s">
        <v>68</v>
      </c>
      <c r="J87" s="19"/>
    </row>
    <row r="88" spans="1:10" ht="12.75" customHeight="1">
      <c r="A88" s="31" t="s">
        <v>121</v>
      </c>
      <c r="B88" s="68" t="s">
        <v>199</v>
      </c>
      <c r="C88" s="68" t="s">
        <v>499</v>
      </c>
      <c r="D88" s="31">
        <v>365</v>
      </c>
      <c r="E88" s="31" t="s">
        <v>67</v>
      </c>
      <c r="F88" s="30">
        <v>1</v>
      </c>
      <c r="G88" s="89" t="s">
        <v>348</v>
      </c>
      <c r="H88" s="31">
        <v>0</v>
      </c>
      <c r="I88" s="31" t="s">
        <v>68</v>
      </c>
      <c r="J88" s="19"/>
    </row>
    <row r="89" spans="1:10" ht="12.75" customHeight="1">
      <c r="A89" s="31" t="s">
        <v>121</v>
      </c>
      <c r="B89" s="68" t="s">
        <v>158</v>
      </c>
      <c r="C89" s="68" t="s">
        <v>500</v>
      </c>
      <c r="D89" s="31">
        <v>365</v>
      </c>
      <c r="E89" s="31" t="s">
        <v>67</v>
      </c>
      <c r="F89" s="30">
        <v>3</v>
      </c>
      <c r="G89" s="89" t="s">
        <v>68</v>
      </c>
      <c r="H89" s="31">
        <v>0</v>
      </c>
      <c r="I89" s="31" t="s">
        <v>68</v>
      </c>
      <c r="J89" s="19"/>
    </row>
    <row r="90" spans="1:10" ht="12.75" customHeight="1">
      <c r="A90" s="31" t="s">
        <v>121</v>
      </c>
      <c r="B90" s="68" t="s">
        <v>168</v>
      </c>
      <c r="C90" s="68" t="s">
        <v>169</v>
      </c>
      <c r="D90" s="31">
        <v>365</v>
      </c>
      <c r="E90" s="31" t="s">
        <v>67</v>
      </c>
      <c r="F90" s="30">
        <v>1</v>
      </c>
      <c r="G90" s="89" t="s">
        <v>348</v>
      </c>
      <c r="H90" s="31">
        <v>0</v>
      </c>
      <c r="I90" s="31" t="s">
        <v>68</v>
      </c>
      <c r="J90" s="19"/>
    </row>
    <row r="91" spans="1:10" ht="12.75" customHeight="1">
      <c r="A91" s="31" t="s">
        <v>121</v>
      </c>
      <c r="B91" s="68" t="s">
        <v>170</v>
      </c>
      <c r="C91" s="68" t="s">
        <v>171</v>
      </c>
      <c r="D91" s="31">
        <v>365</v>
      </c>
      <c r="E91" s="31" t="s">
        <v>67</v>
      </c>
      <c r="F91" s="30">
        <v>4</v>
      </c>
      <c r="G91" s="89" t="s">
        <v>349</v>
      </c>
      <c r="H91" s="31">
        <v>0</v>
      </c>
      <c r="I91" s="31" t="s">
        <v>68</v>
      </c>
      <c r="J91" s="19"/>
    </row>
    <row r="92" spans="1:10" ht="12.75" customHeight="1">
      <c r="A92" s="31" t="s">
        <v>121</v>
      </c>
      <c r="B92" s="68" t="s">
        <v>197</v>
      </c>
      <c r="C92" s="68" t="s">
        <v>198</v>
      </c>
      <c r="D92" s="31">
        <v>365</v>
      </c>
      <c r="E92" s="31" t="s">
        <v>67</v>
      </c>
      <c r="F92" s="30">
        <v>4</v>
      </c>
      <c r="G92" s="89" t="s">
        <v>349</v>
      </c>
      <c r="H92" s="31">
        <v>0</v>
      </c>
      <c r="I92" s="31" t="s">
        <v>68</v>
      </c>
      <c r="J92" s="19"/>
    </row>
    <row r="93" spans="1:10" ht="12.75" customHeight="1">
      <c r="A93" s="31" t="s">
        <v>121</v>
      </c>
      <c r="B93" s="68" t="s">
        <v>151</v>
      </c>
      <c r="C93" s="68" t="s">
        <v>501</v>
      </c>
      <c r="D93" s="31">
        <v>365</v>
      </c>
      <c r="E93" s="31" t="s">
        <v>67</v>
      </c>
      <c r="F93" s="30">
        <v>4</v>
      </c>
      <c r="G93" s="89" t="s">
        <v>349</v>
      </c>
      <c r="H93" s="31">
        <v>0</v>
      </c>
      <c r="I93" s="31" t="s">
        <v>68</v>
      </c>
      <c r="J93" s="19"/>
    </row>
    <row r="94" spans="1:10" ht="12.75" customHeight="1">
      <c r="A94" s="31" t="s">
        <v>121</v>
      </c>
      <c r="B94" s="68" t="s">
        <v>220</v>
      </c>
      <c r="C94" s="68" t="s">
        <v>502</v>
      </c>
      <c r="D94" s="31">
        <v>365</v>
      </c>
      <c r="E94" s="31" t="s">
        <v>67</v>
      </c>
      <c r="F94" s="30">
        <v>1</v>
      </c>
      <c r="G94" s="89" t="s">
        <v>348</v>
      </c>
      <c r="H94" s="31">
        <v>0</v>
      </c>
      <c r="I94" s="31" t="s">
        <v>68</v>
      </c>
      <c r="J94" s="19"/>
    </row>
    <row r="95" spans="1:10" ht="12.75" customHeight="1">
      <c r="A95" s="31" t="s">
        <v>121</v>
      </c>
      <c r="B95" s="68" t="s">
        <v>221</v>
      </c>
      <c r="C95" s="68" t="s">
        <v>503</v>
      </c>
      <c r="D95" s="31">
        <v>365</v>
      </c>
      <c r="E95" s="31" t="s">
        <v>67</v>
      </c>
      <c r="F95" s="30">
        <v>1</v>
      </c>
      <c r="G95" s="89" t="s">
        <v>348</v>
      </c>
      <c r="H95" s="31">
        <v>0</v>
      </c>
      <c r="I95" s="31" t="s">
        <v>68</v>
      </c>
      <c r="J95" s="19"/>
    </row>
    <row r="96" spans="1:10" ht="12.75" customHeight="1">
      <c r="A96" s="31" t="s">
        <v>121</v>
      </c>
      <c r="B96" s="68" t="s">
        <v>196</v>
      </c>
      <c r="C96" s="68" t="s">
        <v>504</v>
      </c>
      <c r="D96" s="31">
        <v>365</v>
      </c>
      <c r="E96" s="31" t="s">
        <v>67</v>
      </c>
      <c r="F96" s="30">
        <v>1</v>
      </c>
      <c r="G96" s="89" t="s">
        <v>348</v>
      </c>
      <c r="H96" s="31">
        <v>0</v>
      </c>
      <c r="I96" s="31" t="s">
        <v>68</v>
      </c>
      <c r="J96" s="19"/>
    </row>
    <row r="97" spans="1:10" ht="12.75" customHeight="1">
      <c r="A97" s="31" t="s">
        <v>121</v>
      </c>
      <c r="B97" s="68" t="s">
        <v>263</v>
      </c>
      <c r="C97" s="68" t="s">
        <v>264</v>
      </c>
      <c r="D97" s="31">
        <v>365</v>
      </c>
      <c r="E97" s="31" t="s">
        <v>67</v>
      </c>
      <c r="F97" s="30">
        <v>1</v>
      </c>
      <c r="G97" s="89" t="s">
        <v>348</v>
      </c>
      <c r="H97" s="31">
        <v>0</v>
      </c>
      <c r="I97" s="31" t="s">
        <v>68</v>
      </c>
      <c r="J97" s="19"/>
    </row>
    <row r="98" spans="1:10" ht="12.75" customHeight="1">
      <c r="A98" s="31" t="s">
        <v>121</v>
      </c>
      <c r="B98" s="68" t="s">
        <v>241</v>
      </c>
      <c r="C98" s="68" t="s">
        <v>505</v>
      </c>
      <c r="D98" s="31">
        <v>365</v>
      </c>
      <c r="E98" s="31" t="s">
        <v>67</v>
      </c>
      <c r="F98" s="30">
        <v>4</v>
      </c>
      <c r="G98" s="89" t="s">
        <v>349</v>
      </c>
      <c r="H98" s="31">
        <v>0</v>
      </c>
      <c r="I98" s="31" t="s">
        <v>68</v>
      </c>
      <c r="J98" s="19"/>
    </row>
    <row r="99" spans="1:10" ht="12.75" customHeight="1">
      <c r="A99" s="31" t="s">
        <v>121</v>
      </c>
      <c r="B99" s="68" t="s">
        <v>137</v>
      </c>
      <c r="C99" s="68" t="s">
        <v>506</v>
      </c>
      <c r="D99" s="31">
        <v>365</v>
      </c>
      <c r="E99" s="31" t="s">
        <v>67</v>
      </c>
      <c r="F99" s="30">
        <v>4</v>
      </c>
      <c r="G99" s="89" t="s">
        <v>349</v>
      </c>
      <c r="H99" s="31">
        <v>0</v>
      </c>
      <c r="I99" s="31" t="s">
        <v>68</v>
      </c>
      <c r="J99" s="19"/>
    </row>
    <row r="100" spans="1:10" ht="12.75" customHeight="1">
      <c r="A100" s="31" t="s">
        <v>121</v>
      </c>
      <c r="B100" s="68" t="s">
        <v>140</v>
      </c>
      <c r="C100" s="68" t="s">
        <v>507</v>
      </c>
      <c r="D100" s="31">
        <v>365</v>
      </c>
      <c r="E100" s="31" t="s">
        <v>67</v>
      </c>
      <c r="F100" s="30">
        <v>3</v>
      </c>
      <c r="G100" s="89" t="s">
        <v>68</v>
      </c>
      <c r="H100" s="31">
        <v>0</v>
      </c>
      <c r="I100" s="31" t="s">
        <v>68</v>
      </c>
      <c r="J100" s="19"/>
    </row>
    <row r="101" spans="1:10" ht="12.75" customHeight="1">
      <c r="A101" s="31" t="s">
        <v>121</v>
      </c>
      <c r="B101" s="68" t="s">
        <v>189</v>
      </c>
      <c r="C101" s="68" t="s">
        <v>190</v>
      </c>
      <c r="D101" s="31">
        <v>365</v>
      </c>
      <c r="E101" s="31" t="s">
        <v>67</v>
      </c>
      <c r="F101" s="30">
        <v>1</v>
      </c>
      <c r="G101" s="89" t="s">
        <v>348</v>
      </c>
      <c r="H101" s="31">
        <v>0</v>
      </c>
      <c r="I101" s="31" t="s">
        <v>68</v>
      </c>
      <c r="J101" s="19"/>
    </row>
    <row r="102" spans="1:10" ht="12.75" customHeight="1">
      <c r="A102" s="31" t="s">
        <v>121</v>
      </c>
      <c r="B102" s="68" t="s">
        <v>224</v>
      </c>
      <c r="C102" s="68" t="s">
        <v>508</v>
      </c>
      <c r="D102" s="31">
        <v>365</v>
      </c>
      <c r="E102" s="31" t="s">
        <v>67</v>
      </c>
      <c r="F102" s="30">
        <v>3</v>
      </c>
      <c r="G102" s="89" t="s">
        <v>68</v>
      </c>
      <c r="H102" s="31">
        <v>0</v>
      </c>
      <c r="I102" s="31" t="s">
        <v>68</v>
      </c>
      <c r="J102" s="19"/>
    </row>
    <row r="103" spans="1:10" ht="12.75" customHeight="1">
      <c r="A103" s="31" t="s">
        <v>121</v>
      </c>
      <c r="B103" s="68" t="s">
        <v>267</v>
      </c>
      <c r="C103" s="68" t="s">
        <v>266</v>
      </c>
      <c r="D103" s="31">
        <v>365</v>
      </c>
      <c r="E103" s="31" t="s">
        <v>67</v>
      </c>
      <c r="F103" s="30">
        <v>3</v>
      </c>
      <c r="G103" s="89" t="s">
        <v>68</v>
      </c>
      <c r="H103" s="31">
        <v>0</v>
      </c>
      <c r="I103" s="31" t="s">
        <v>68</v>
      </c>
      <c r="J103" s="19"/>
    </row>
    <row r="104" spans="1:10" ht="12.75" customHeight="1">
      <c r="A104" s="31" t="s">
        <v>121</v>
      </c>
      <c r="B104" s="68" t="s">
        <v>201</v>
      </c>
      <c r="C104" s="68" t="s">
        <v>509</v>
      </c>
      <c r="D104" s="31">
        <v>365</v>
      </c>
      <c r="E104" s="31" t="s">
        <v>67</v>
      </c>
      <c r="F104" s="30">
        <v>4</v>
      </c>
      <c r="G104" s="89" t="s">
        <v>349</v>
      </c>
      <c r="H104" s="31">
        <v>0</v>
      </c>
      <c r="I104" s="31" t="s">
        <v>68</v>
      </c>
      <c r="J104" s="19"/>
    </row>
    <row r="105" spans="1:10" ht="12.75" customHeight="1">
      <c r="A105" s="31" t="s">
        <v>121</v>
      </c>
      <c r="B105" s="68" t="s">
        <v>122</v>
      </c>
      <c r="C105" s="68" t="s">
        <v>510</v>
      </c>
      <c r="D105" s="31">
        <v>365</v>
      </c>
      <c r="E105" s="31" t="s">
        <v>67</v>
      </c>
      <c r="F105" s="30">
        <v>3</v>
      </c>
      <c r="G105" s="89" t="s">
        <v>68</v>
      </c>
      <c r="H105" s="31">
        <v>0</v>
      </c>
      <c r="I105" s="31" t="s">
        <v>68</v>
      </c>
      <c r="J105" s="19"/>
    </row>
    <row r="106" spans="1:10" ht="12.75" customHeight="1">
      <c r="A106" s="31" t="s">
        <v>121</v>
      </c>
      <c r="B106" s="68" t="s">
        <v>234</v>
      </c>
      <c r="C106" s="68" t="s">
        <v>511</v>
      </c>
      <c r="D106" s="31">
        <v>365</v>
      </c>
      <c r="E106" s="31" t="s">
        <v>67</v>
      </c>
      <c r="F106" s="30">
        <v>4</v>
      </c>
      <c r="G106" s="89" t="s">
        <v>349</v>
      </c>
      <c r="H106" s="31">
        <v>0</v>
      </c>
      <c r="I106" s="31" t="s">
        <v>68</v>
      </c>
      <c r="J106" s="19"/>
    </row>
    <row r="107" spans="1:10" ht="12.75" customHeight="1">
      <c r="A107" s="31" t="s">
        <v>121</v>
      </c>
      <c r="B107" s="68" t="s">
        <v>347</v>
      </c>
      <c r="C107" s="68" t="s">
        <v>512</v>
      </c>
      <c r="D107" s="31">
        <v>365</v>
      </c>
      <c r="E107" s="31" t="s">
        <v>67</v>
      </c>
      <c r="F107" s="30">
        <v>3</v>
      </c>
      <c r="G107" s="89" t="s">
        <v>68</v>
      </c>
      <c r="H107" s="31">
        <v>0</v>
      </c>
      <c r="I107" s="31" t="s">
        <v>68</v>
      </c>
      <c r="J107" s="19"/>
    </row>
    <row r="108" spans="1:10" ht="12.75" customHeight="1">
      <c r="A108" s="31" t="s">
        <v>121</v>
      </c>
      <c r="B108" s="68" t="s">
        <v>193</v>
      </c>
      <c r="C108" s="68" t="s">
        <v>194</v>
      </c>
      <c r="D108" s="31">
        <v>365</v>
      </c>
      <c r="E108" s="31" t="s">
        <v>67</v>
      </c>
      <c r="F108" s="30">
        <v>4</v>
      </c>
      <c r="G108" s="89" t="s">
        <v>349</v>
      </c>
      <c r="H108" s="31">
        <v>0</v>
      </c>
      <c r="I108" s="31" t="s">
        <v>68</v>
      </c>
      <c r="J108" s="19"/>
    </row>
    <row r="109" spans="1:10" ht="12.75" customHeight="1">
      <c r="A109" s="31" t="s">
        <v>121</v>
      </c>
      <c r="B109" s="68" t="s">
        <v>223</v>
      </c>
      <c r="C109" s="68" t="s">
        <v>513</v>
      </c>
      <c r="D109" s="31">
        <v>365</v>
      </c>
      <c r="E109" s="31" t="s">
        <v>67</v>
      </c>
      <c r="F109" s="30">
        <v>6</v>
      </c>
      <c r="G109" s="89" t="s">
        <v>349</v>
      </c>
      <c r="H109" s="31">
        <v>0</v>
      </c>
      <c r="I109" s="31" t="s">
        <v>68</v>
      </c>
      <c r="J109" s="19"/>
    </row>
    <row r="110" spans="1:10" ht="12.75" customHeight="1">
      <c r="A110" s="31" t="s">
        <v>121</v>
      </c>
      <c r="B110" s="68" t="s">
        <v>154</v>
      </c>
      <c r="C110" s="68" t="s">
        <v>514</v>
      </c>
      <c r="D110" s="31">
        <v>365</v>
      </c>
      <c r="E110" s="31" t="s">
        <v>67</v>
      </c>
      <c r="F110" s="30">
        <v>1</v>
      </c>
      <c r="G110" s="89" t="s">
        <v>348</v>
      </c>
      <c r="H110" s="31">
        <v>0</v>
      </c>
      <c r="I110" s="31" t="s">
        <v>68</v>
      </c>
      <c r="J110" s="19"/>
    </row>
    <row r="111" spans="1:10" ht="12.75" customHeight="1">
      <c r="A111" s="31" t="s">
        <v>121</v>
      </c>
      <c r="B111" s="68" t="s">
        <v>146</v>
      </c>
      <c r="C111" s="68" t="s">
        <v>515</v>
      </c>
      <c r="D111" s="31">
        <v>365</v>
      </c>
      <c r="E111" s="31" t="s">
        <v>67</v>
      </c>
      <c r="F111" s="30">
        <v>4</v>
      </c>
      <c r="G111" s="89" t="s">
        <v>349</v>
      </c>
      <c r="H111" s="31">
        <v>0</v>
      </c>
      <c r="I111" s="31" t="s">
        <v>68</v>
      </c>
      <c r="J111" s="19"/>
    </row>
    <row r="112" spans="1:10" ht="12.75" customHeight="1">
      <c r="A112" s="31" t="s">
        <v>121</v>
      </c>
      <c r="B112" s="68" t="s">
        <v>209</v>
      </c>
      <c r="C112" s="68" t="s">
        <v>516</v>
      </c>
      <c r="D112" s="31">
        <v>365</v>
      </c>
      <c r="E112" s="31" t="s">
        <v>67</v>
      </c>
      <c r="F112" s="30">
        <v>4</v>
      </c>
      <c r="G112" s="89" t="s">
        <v>349</v>
      </c>
      <c r="H112" s="31">
        <v>0</v>
      </c>
      <c r="I112" s="31" t="s">
        <v>68</v>
      </c>
      <c r="J112" s="19"/>
    </row>
    <row r="113" spans="1:10" ht="12.75" customHeight="1">
      <c r="A113" s="31" t="s">
        <v>121</v>
      </c>
      <c r="B113" s="68" t="s">
        <v>131</v>
      </c>
      <c r="C113" s="68" t="s">
        <v>517</v>
      </c>
      <c r="D113" s="31">
        <v>365</v>
      </c>
      <c r="E113" s="31" t="s">
        <v>67</v>
      </c>
      <c r="F113" s="30">
        <v>4</v>
      </c>
      <c r="G113" s="89" t="s">
        <v>349</v>
      </c>
      <c r="H113" s="31">
        <v>0</v>
      </c>
      <c r="I113" s="31" t="s">
        <v>68</v>
      </c>
      <c r="J113" s="19"/>
    </row>
    <row r="114" spans="1:10" ht="12.75" customHeight="1">
      <c r="A114" s="31" t="s">
        <v>121</v>
      </c>
      <c r="B114" s="68" t="s">
        <v>216</v>
      </c>
      <c r="C114" s="68" t="s">
        <v>518</v>
      </c>
      <c r="D114" s="31">
        <v>365</v>
      </c>
      <c r="E114" s="31" t="s">
        <v>67</v>
      </c>
      <c r="F114" s="30">
        <v>4</v>
      </c>
      <c r="G114" s="89" t="s">
        <v>349</v>
      </c>
      <c r="H114" s="31">
        <v>0</v>
      </c>
      <c r="I114" s="31" t="s">
        <v>68</v>
      </c>
      <c r="J114" s="19"/>
    </row>
    <row r="115" spans="1:10" ht="12.75" customHeight="1">
      <c r="A115" s="31" t="s">
        <v>121</v>
      </c>
      <c r="B115" s="68" t="s">
        <v>130</v>
      </c>
      <c r="C115" s="68" t="s">
        <v>519</v>
      </c>
      <c r="D115" s="31">
        <v>365</v>
      </c>
      <c r="E115" s="31" t="s">
        <v>67</v>
      </c>
      <c r="F115" s="30">
        <v>1</v>
      </c>
      <c r="G115" s="89" t="s">
        <v>348</v>
      </c>
      <c r="H115" s="31">
        <v>0</v>
      </c>
      <c r="I115" s="31" t="s">
        <v>68</v>
      </c>
      <c r="J115" s="19"/>
    </row>
    <row r="116" spans="1:10" ht="12.75" customHeight="1">
      <c r="A116" s="31" t="s">
        <v>121</v>
      </c>
      <c r="B116" s="68" t="s">
        <v>159</v>
      </c>
      <c r="C116" s="68" t="s">
        <v>520</v>
      </c>
      <c r="D116" s="31">
        <v>365</v>
      </c>
      <c r="E116" s="31" t="s">
        <v>67</v>
      </c>
      <c r="F116" s="30">
        <v>6</v>
      </c>
      <c r="G116" s="89" t="s">
        <v>349</v>
      </c>
      <c r="H116" s="31">
        <v>0</v>
      </c>
      <c r="I116" s="31" t="s">
        <v>68</v>
      </c>
      <c r="J116" s="19"/>
    </row>
    <row r="117" spans="1:10" ht="12.75" customHeight="1">
      <c r="A117" s="31" t="s">
        <v>121</v>
      </c>
      <c r="B117" s="68" t="s">
        <v>149</v>
      </c>
      <c r="C117" s="68" t="s">
        <v>150</v>
      </c>
      <c r="D117" s="31">
        <v>365</v>
      </c>
      <c r="E117" s="31" t="s">
        <v>67</v>
      </c>
      <c r="F117" s="30">
        <v>4</v>
      </c>
      <c r="G117" s="89" t="s">
        <v>349</v>
      </c>
      <c r="H117" s="31">
        <v>0</v>
      </c>
      <c r="I117" s="31" t="s">
        <v>68</v>
      </c>
      <c r="J117" s="19"/>
    </row>
    <row r="118" spans="1:10" ht="12.75" customHeight="1">
      <c r="A118" s="31" t="s">
        <v>121</v>
      </c>
      <c r="B118" s="68" t="s">
        <v>135</v>
      </c>
      <c r="C118" s="68" t="s">
        <v>521</v>
      </c>
      <c r="D118" s="31">
        <v>365</v>
      </c>
      <c r="E118" s="31" t="s">
        <v>67</v>
      </c>
      <c r="F118" s="30">
        <v>1</v>
      </c>
      <c r="G118" s="89" t="s">
        <v>348</v>
      </c>
      <c r="H118" s="31">
        <v>0</v>
      </c>
      <c r="I118" s="31" t="s">
        <v>68</v>
      </c>
      <c r="J118" s="19"/>
    </row>
    <row r="119" spans="1:10" ht="12.75" customHeight="1">
      <c r="A119" s="31" t="s">
        <v>121</v>
      </c>
      <c r="B119" s="68" t="s">
        <v>231</v>
      </c>
      <c r="C119" s="68" t="s">
        <v>232</v>
      </c>
      <c r="D119" s="31">
        <v>365</v>
      </c>
      <c r="E119" s="31" t="s">
        <v>67</v>
      </c>
      <c r="F119" s="30">
        <v>4</v>
      </c>
      <c r="G119" s="89" t="s">
        <v>349</v>
      </c>
      <c r="H119" s="31">
        <v>0</v>
      </c>
      <c r="I119" s="31" t="s">
        <v>68</v>
      </c>
      <c r="J119" s="19"/>
    </row>
    <row r="120" spans="1:10" ht="12.75" customHeight="1">
      <c r="A120" s="31" t="s">
        <v>121</v>
      </c>
      <c r="B120" s="68" t="s">
        <v>152</v>
      </c>
      <c r="C120" s="68" t="s">
        <v>522</v>
      </c>
      <c r="D120" s="31">
        <v>365</v>
      </c>
      <c r="E120" s="31" t="s">
        <v>67</v>
      </c>
      <c r="F120" s="30">
        <v>4</v>
      </c>
      <c r="G120" s="89" t="s">
        <v>349</v>
      </c>
      <c r="H120" s="31">
        <v>0</v>
      </c>
      <c r="I120" s="31" t="s">
        <v>68</v>
      </c>
      <c r="J120" s="19"/>
    </row>
    <row r="121" spans="1:10" ht="12.75" customHeight="1">
      <c r="A121" s="31" t="s">
        <v>121</v>
      </c>
      <c r="B121" s="68" t="s">
        <v>160</v>
      </c>
      <c r="C121" s="68" t="s">
        <v>523</v>
      </c>
      <c r="D121" s="31">
        <v>365</v>
      </c>
      <c r="E121" s="31" t="s">
        <v>67</v>
      </c>
      <c r="F121" s="30">
        <v>4</v>
      </c>
      <c r="G121" s="89" t="s">
        <v>349</v>
      </c>
      <c r="H121" s="31">
        <v>0</v>
      </c>
      <c r="I121" s="31" t="s">
        <v>68</v>
      </c>
      <c r="J121" s="19"/>
    </row>
    <row r="122" spans="1:10" ht="12.75" customHeight="1">
      <c r="A122" s="31" t="s">
        <v>121</v>
      </c>
      <c r="B122" s="68" t="s">
        <v>240</v>
      </c>
      <c r="C122" s="68" t="s">
        <v>524</v>
      </c>
      <c r="D122" s="31">
        <v>365</v>
      </c>
      <c r="E122" s="31" t="s">
        <v>67</v>
      </c>
      <c r="F122" s="30">
        <v>4</v>
      </c>
      <c r="G122" s="89" t="s">
        <v>349</v>
      </c>
      <c r="H122" s="31">
        <v>0</v>
      </c>
      <c r="I122" s="31" t="s">
        <v>68</v>
      </c>
      <c r="J122" s="19"/>
    </row>
    <row r="123" spans="1:10" ht="12.75" customHeight="1">
      <c r="A123" s="31" t="s">
        <v>121</v>
      </c>
      <c r="B123" s="68" t="s">
        <v>125</v>
      </c>
      <c r="C123" s="68" t="s">
        <v>525</v>
      </c>
      <c r="D123" s="31">
        <v>365</v>
      </c>
      <c r="E123" s="31" t="s">
        <v>67</v>
      </c>
      <c r="F123" s="30">
        <v>4</v>
      </c>
      <c r="G123" s="89" t="s">
        <v>349</v>
      </c>
      <c r="H123" s="31">
        <v>0</v>
      </c>
      <c r="I123" s="31" t="s">
        <v>68</v>
      </c>
      <c r="J123" s="19"/>
    </row>
    <row r="124" spans="1:10" ht="12.75" customHeight="1">
      <c r="A124" s="31" t="s">
        <v>121</v>
      </c>
      <c r="B124" s="68" t="s">
        <v>203</v>
      </c>
      <c r="C124" s="68" t="s">
        <v>526</v>
      </c>
      <c r="D124" s="31">
        <v>365</v>
      </c>
      <c r="E124" s="31" t="s">
        <v>67</v>
      </c>
      <c r="F124" s="30">
        <v>1</v>
      </c>
      <c r="G124" s="89" t="s">
        <v>348</v>
      </c>
      <c r="H124" s="31">
        <v>0</v>
      </c>
      <c r="I124" s="31" t="s">
        <v>68</v>
      </c>
      <c r="J124" s="19"/>
    </row>
    <row r="125" spans="1:10" ht="12.75" customHeight="1">
      <c r="A125" s="31" t="s">
        <v>121</v>
      </c>
      <c r="B125" s="68" t="s">
        <v>233</v>
      </c>
      <c r="C125" s="68" t="s">
        <v>527</v>
      </c>
      <c r="D125" s="31">
        <v>365</v>
      </c>
      <c r="E125" s="31" t="s">
        <v>67</v>
      </c>
      <c r="F125" s="30">
        <v>1</v>
      </c>
      <c r="G125" s="89" t="s">
        <v>348</v>
      </c>
      <c r="H125" s="31">
        <v>0</v>
      </c>
      <c r="I125" s="31" t="s">
        <v>68</v>
      </c>
      <c r="J125" s="19"/>
    </row>
    <row r="126" spans="1:10" ht="12.75" customHeight="1">
      <c r="A126" s="31" t="s">
        <v>121</v>
      </c>
      <c r="B126" s="68" t="s">
        <v>187</v>
      </c>
      <c r="C126" s="68" t="s">
        <v>94</v>
      </c>
      <c r="D126" s="31">
        <v>365</v>
      </c>
      <c r="E126" s="31" t="s">
        <v>67</v>
      </c>
      <c r="F126" s="30">
        <v>1</v>
      </c>
      <c r="G126" s="89" t="s">
        <v>348</v>
      </c>
      <c r="H126" s="31">
        <v>0</v>
      </c>
      <c r="I126" s="31" t="s">
        <v>68</v>
      </c>
      <c r="J126" s="19"/>
    </row>
    <row r="127" spans="1:10" ht="12.75" customHeight="1">
      <c r="A127" s="31" t="s">
        <v>121</v>
      </c>
      <c r="B127" s="68" t="s">
        <v>249</v>
      </c>
      <c r="C127" s="68" t="s">
        <v>528</v>
      </c>
      <c r="D127" s="31">
        <v>365</v>
      </c>
      <c r="E127" s="31" t="s">
        <v>67</v>
      </c>
      <c r="F127" s="30">
        <v>3</v>
      </c>
      <c r="G127" s="89" t="s">
        <v>68</v>
      </c>
      <c r="H127" s="31">
        <v>0</v>
      </c>
      <c r="I127" s="31" t="s">
        <v>68</v>
      </c>
      <c r="J127" s="19"/>
    </row>
    <row r="128" spans="1:10" ht="12.75" customHeight="1">
      <c r="A128" s="31" t="s">
        <v>121</v>
      </c>
      <c r="B128" s="68" t="s">
        <v>178</v>
      </c>
      <c r="C128" s="68" t="s">
        <v>179</v>
      </c>
      <c r="D128" s="31">
        <v>365</v>
      </c>
      <c r="E128" s="31" t="s">
        <v>67</v>
      </c>
      <c r="F128" s="30">
        <v>4</v>
      </c>
      <c r="G128" s="89" t="s">
        <v>349</v>
      </c>
      <c r="H128" s="31">
        <v>0</v>
      </c>
      <c r="I128" s="31" t="s">
        <v>68</v>
      </c>
      <c r="J128" s="19"/>
    </row>
    <row r="129" spans="1:10" ht="12.75" customHeight="1">
      <c r="A129" s="31" t="s">
        <v>121</v>
      </c>
      <c r="B129" s="68" t="s">
        <v>208</v>
      </c>
      <c r="C129" s="68" t="s">
        <v>529</v>
      </c>
      <c r="D129" s="31">
        <v>365</v>
      </c>
      <c r="E129" s="31" t="s">
        <v>67</v>
      </c>
      <c r="F129" s="30">
        <v>2</v>
      </c>
      <c r="G129" s="89" t="s">
        <v>68</v>
      </c>
      <c r="H129" s="31">
        <v>0</v>
      </c>
      <c r="I129" s="31" t="s">
        <v>68</v>
      </c>
      <c r="J129" s="19"/>
    </row>
    <row r="130" spans="1:10" ht="12.75" customHeight="1">
      <c r="A130" s="31" t="s">
        <v>121</v>
      </c>
      <c r="B130" s="68" t="s">
        <v>142</v>
      </c>
      <c r="C130" s="68" t="s">
        <v>530</v>
      </c>
      <c r="D130" s="31">
        <v>365</v>
      </c>
      <c r="E130" s="31" t="s">
        <v>67</v>
      </c>
      <c r="F130" s="30">
        <v>6</v>
      </c>
      <c r="G130" s="89" t="s">
        <v>349</v>
      </c>
      <c r="H130" s="31">
        <v>0</v>
      </c>
      <c r="I130" s="31" t="s">
        <v>68</v>
      </c>
      <c r="J130" s="19"/>
    </row>
    <row r="131" spans="1:10" ht="12.75" customHeight="1">
      <c r="A131" s="31" t="s">
        <v>121</v>
      </c>
      <c r="B131" s="68" t="s">
        <v>212</v>
      </c>
      <c r="C131" s="68" t="s">
        <v>531</v>
      </c>
      <c r="D131" s="31">
        <v>365</v>
      </c>
      <c r="E131" s="31" t="s">
        <v>67</v>
      </c>
      <c r="F131" s="30">
        <v>3</v>
      </c>
      <c r="G131" s="89" t="s">
        <v>68</v>
      </c>
      <c r="H131" s="31">
        <v>0</v>
      </c>
      <c r="I131" s="31" t="s">
        <v>68</v>
      </c>
      <c r="J131" s="19"/>
    </row>
    <row r="132" spans="1:10" ht="12.75" customHeight="1">
      <c r="A132" s="31" t="s">
        <v>121</v>
      </c>
      <c r="B132" s="68" t="s">
        <v>219</v>
      </c>
      <c r="C132" s="68" t="s">
        <v>532</v>
      </c>
      <c r="D132" s="31">
        <v>365</v>
      </c>
      <c r="E132" s="31" t="s">
        <v>67</v>
      </c>
      <c r="F132" s="30">
        <v>6</v>
      </c>
      <c r="G132" s="89" t="s">
        <v>349</v>
      </c>
      <c r="H132" s="31">
        <v>0</v>
      </c>
      <c r="I132" s="31" t="s">
        <v>68</v>
      </c>
      <c r="J132" s="19"/>
    </row>
    <row r="133" spans="1:10" ht="12.75" customHeight="1">
      <c r="A133" s="31" t="s">
        <v>121</v>
      </c>
      <c r="B133" s="68" t="s">
        <v>239</v>
      </c>
      <c r="C133" s="68" t="s">
        <v>533</v>
      </c>
      <c r="D133" s="31">
        <v>365</v>
      </c>
      <c r="E133" s="31" t="s">
        <v>67</v>
      </c>
      <c r="F133" s="30">
        <v>3</v>
      </c>
      <c r="G133" s="89" t="s">
        <v>68</v>
      </c>
      <c r="H133" s="31">
        <v>0</v>
      </c>
      <c r="I133" s="31" t="s">
        <v>68</v>
      </c>
      <c r="J133" s="19"/>
    </row>
    <row r="134" spans="1:10" ht="12.75" customHeight="1">
      <c r="A134" s="31" t="s">
        <v>121</v>
      </c>
      <c r="B134" s="68" t="s">
        <v>259</v>
      </c>
      <c r="C134" s="68" t="s">
        <v>534</v>
      </c>
      <c r="D134" s="31">
        <v>365</v>
      </c>
      <c r="E134" s="31" t="s">
        <v>67</v>
      </c>
      <c r="F134" s="30">
        <v>4</v>
      </c>
      <c r="G134" s="89" t="s">
        <v>349</v>
      </c>
      <c r="H134" s="31">
        <v>0</v>
      </c>
      <c r="I134" s="31" t="s">
        <v>68</v>
      </c>
      <c r="J134" s="19"/>
    </row>
    <row r="135" spans="1:10" ht="12.75" customHeight="1">
      <c r="A135" s="31" t="s">
        <v>121</v>
      </c>
      <c r="B135" s="68" t="s">
        <v>195</v>
      </c>
      <c r="C135" s="68" t="s">
        <v>535</v>
      </c>
      <c r="D135" s="31">
        <v>365</v>
      </c>
      <c r="E135" s="31" t="s">
        <v>67</v>
      </c>
      <c r="F135" s="30">
        <v>3</v>
      </c>
      <c r="G135" s="89" t="s">
        <v>68</v>
      </c>
      <c r="H135" s="31">
        <v>0</v>
      </c>
      <c r="I135" s="31" t="s">
        <v>68</v>
      </c>
      <c r="J135" s="19"/>
    </row>
    <row r="136" spans="1:10" ht="12.75" customHeight="1">
      <c r="A136" s="31" t="s">
        <v>121</v>
      </c>
      <c r="B136" s="68" t="s">
        <v>225</v>
      </c>
      <c r="C136" s="68" t="s">
        <v>536</v>
      </c>
      <c r="D136" s="31">
        <v>365</v>
      </c>
      <c r="E136" s="31" t="s">
        <v>67</v>
      </c>
      <c r="F136" s="30">
        <v>4</v>
      </c>
      <c r="G136" s="89" t="s">
        <v>349</v>
      </c>
      <c r="H136" s="31">
        <v>0</v>
      </c>
      <c r="I136" s="31" t="s">
        <v>68</v>
      </c>
      <c r="J136" s="19"/>
    </row>
    <row r="137" spans="1:10" ht="12.75" customHeight="1">
      <c r="A137" s="31" t="s">
        <v>121</v>
      </c>
      <c r="B137" s="68" t="s">
        <v>147</v>
      </c>
      <c r="C137" s="68" t="s">
        <v>148</v>
      </c>
      <c r="D137" s="31">
        <v>365</v>
      </c>
      <c r="E137" s="31" t="s">
        <v>67</v>
      </c>
      <c r="F137" s="30">
        <v>4</v>
      </c>
      <c r="G137" s="89" t="s">
        <v>349</v>
      </c>
      <c r="H137" s="31">
        <v>0</v>
      </c>
      <c r="I137" s="31" t="s">
        <v>68</v>
      </c>
      <c r="J137" s="19"/>
    </row>
    <row r="138" spans="1:10" ht="12.75" customHeight="1">
      <c r="A138" s="31" t="s">
        <v>121</v>
      </c>
      <c r="B138" s="68" t="s">
        <v>268</v>
      </c>
      <c r="C138" s="68" t="s">
        <v>537</v>
      </c>
      <c r="D138" s="31">
        <v>365</v>
      </c>
      <c r="E138" s="31" t="s">
        <v>67</v>
      </c>
      <c r="F138" s="30">
        <v>3</v>
      </c>
      <c r="G138" s="89" t="s">
        <v>68</v>
      </c>
      <c r="H138" s="31">
        <v>0</v>
      </c>
      <c r="I138" s="31" t="s">
        <v>68</v>
      </c>
      <c r="J138" s="19"/>
    </row>
    <row r="139" spans="1:10" ht="12.75" customHeight="1">
      <c r="A139" s="31" t="s">
        <v>121</v>
      </c>
      <c r="B139" s="68" t="s">
        <v>184</v>
      </c>
      <c r="C139" s="68" t="s">
        <v>538</v>
      </c>
      <c r="D139" s="31">
        <v>365</v>
      </c>
      <c r="E139" s="31" t="s">
        <v>67</v>
      </c>
      <c r="F139" s="30">
        <v>4</v>
      </c>
      <c r="G139" s="89" t="s">
        <v>349</v>
      </c>
      <c r="H139" s="31">
        <v>0</v>
      </c>
      <c r="I139" s="31" t="s">
        <v>68</v>
      </c>
      <c r="J139" s="19"/>
    </row>
    <row r="140" spans="1:10" ht="12.75" customHeight="1">
      <c r="A140" s="31" t="s">
        <v>121</v>
      </c>
      <c r="B140" s="68" t="s">
        <v>247</v>
      </c>
      <c r="C140" s="68" t="s">
        <v>539</v>
      </c>
      <c r="D140" s="31">
        <v>365</v>
      </c>
      <c r="E140" s="31" t="s">
        <v>67</v>
      </c>
      <c r="F140" s="30">
        <v>2</v>
      </c>
      <c r="G140" s="89" t="s">
        <v>68</v>
      </c>
      <c r="H140" s="31">
        <v>0</v>
      </c>
      <c r="I140" s="31" t="s">
        <v>68</v>
      </c>
      <c r="J140" s="19"/>
    </row>
    <row r="141" spans="1:10" ht="12.75" customHeight="1">
      <c r="A141" s="31" t="s">
        <v>121</v>
      </c>
      <c r="B141" s="68" t="s">
        <v>218</v>
      </c>
      <c r="C141" s="68" t="s">
        <v>540</v>
      </c>
      <c r="D141" s="31">
        <v>365</v>
      </c>
      <c r="E141" s="31" t="s">
        <v>67</v>
      </c>
      <c r="F141" s="30">
        <v>6</v>
      </c>
      <c r="G141" s="89" t="s">
        <v>349</v>
      </c>
      <c r="H141" s="31">
        <v>0</v>
      </c>
      <c r="I141" s="31" t="s">
        <v>68</v>
      </c>
      <c r="J141" s="19"/>
    </row>
    <row r="142" spans="1:10" ht="12.75" customHeight="1">
      <c r="A142" s="31" t="s">
        <v>121</v>
      </c>
      <c r="B142" s="68" t="s">
        <v>215</v>
      </c>
      <c r="C142" s="68" t="s">
        <v>541</v>
      </c>
      <c r="D142" s="31">
        <v>365</v>
      </c>
      <c r="E142" s="31" t="s">
        <v>67</v>
      </c>
      <c r="F142" s="30">
        <v>2</v>
      </c>
      <c r="G142" s="89" t="s">
        <v>68</v>
      </c>
      <c r="H142" s="31">
        <v>0</v>
      </c>
      <c r="I142" s="31" t="s">
        <v>68</v>
      </c>
      <c r="J142" s="19"/>
    </row>
    <row r="143" spans="1:10" ht="12.75" customHeight="1">
      <c r="A143" s="31" t="s">
        <v>121</v>
      </c>
      <c r="B143" s="68" t="s">
        <v>186</v>
      </c>
      <c r="C143" s="68" t="s">
        <v>542</v>
      </c>
      <c r="D143" s="31">
        <v>365</v>
      </c>
      <c r="E143" s="31" t="s">
        <v>67</v>
      </c>
      <c r="F143" s="30">
        <v>4</v>
      </c>
      <c r="G143" s="89" t="s">
        <v>349</v>
      </c>
      <c r="H143" s="31">
        <v>0</v>
      </c>
      <c r="I143" s="31" t="s">
        <v>68</v>
      </c>
      <c r="J143" s="19"/>
    </row>
    <row r="144" spans="1:10" ht="12.75" customHeight="1">
      <c r="A144" s="31" t="s">
        <v>121</v>
      </c>
      <c r="B144" s="68" t="s">
        <v>177</v>
      </c>
      <c r="C144" s="68" t="s">
        <v>543</v>
      </c>
      <c r="D144" s="31">
        <v>365</v>
      </c>
      <c r="E144" s="31" t="s">
        <v>67</v>
      </c>
      <c r="F144" s="30">
        <v>1</v>
      </c>
      <c r="G144" s="89" t="s">
        <v>348</v>
      </c>
      <c r="H144" s="31">
        <v>0</v>
      </c>
      <c r="I144" s="31" t="s">
        <v>68</v>
      </c>
      <c r="J144" s="19"/>
    </row>
    <row r="145" spans="1:10" ht="12.75" customHeight="1">
      <c r="A145" s="31" t="s">
        <v>121</v>
      </c>
      <c r="B145" s="68" t="s">
        <v>205</v>
      </c>
      <c r="C145" s="68" t="s">
        <v>206</v>
      </c>
      <c r="D145" s="31">
        <v>365</v>
      </c>
      <c r="E145" s="31" t="s">
        <v>67</v>
      </c>
      <c r="F145" s="30">
        <v>6</v>
      </c>
      <c r="G145" s="89" t="s">
        <v>349</v>
      </c>
      <c r="H145" s="31">
        <v>0</v>
      </c>
      <c r="I145" s="31" t="s">
        <v>68</v>
      </c>
      <c r="J145" s="19"/>
    </row>
    <row r="146" spans="1:10" ht="12.75" customHeight="1">
      <c r="A146" s="31" t="s">
        <v>121</v>
      </c>
      <c r="B146" s="68" t="s">
        <v>185</v>
      </c>
      <c r="C146" s="68" t="s">
        <v>544</v>
      </c>
      <c r="D146" s="31">
        <v>365</v>
      </c>
      <c r="E146" s="31" t="s">
        <v>67</v>
      </c>
      <c r="F146" s="30">
        <v>6</v>
      </c>
      <c r="G146" s="89" t="s">
        <v>349</v>
      </c>
      <c r="H146" s="31">
        <v>0</v>
      </c>
      <c r="I146" s="31" t="s">
        <v>68</v>
      </c>
      <c r="J146" s="19"/>
    </row>
    <row r="147" spans="1:10" ht="12.75" customHeight="1">
      <c r="A147" s="31" t="s">
        <v>121</v>
      </c>
      <c r="B147" s="68" t="s">
        <v>157</v>
      </c>
      <c r="C147" s="68" t="s">
        <v>545</v>
      </c>
      <c r="D147" s="31">
        <v>365</v>
      </c>
      <c r="E147" s="31" t="s">
        <v>67</v>
      </c>
      <c r="F147" s="30">
        <v>4</v>
      </c>
      <c r="G147" s="89" t="s">
        <v>349</v>
      </c>
      <c r="H147" s="31">
        <v>0</v>
      </c>
      <c r="I147" s="31" t="s">
        <v>68</v>
      </c>
      <c r="J147" s="19"/>
    </row>
    <row r="148" spans="1:10" ht="12.75" customHeight="1">
      <c r="A148" s="31" t="s">
        <v>121</v>
      </c>
      <c r="B148" s="68" t="s">
        <v>132</v>
      </c>
      <c r="C148" s="68" t="s">
        <v>546</v>
      </c>
      <c r="D148" s="31">
        <v>365</v>
      </c>
      <c r="E148" s="31" t="s">
        <v>67</v>
      </c>
      <c r="F148" s="30">
        <v>4</v>
      </c>
      <c r="G148" s="89" t="s">
        <v>349</v>
      </c>
      <c r="H148" s="31">
        <v>0</v>
      </c>
      <c r="I148" s="31" t="s">
        <v>68</v>
      </c>
      <c r="J148" s="19"/>
    </row>
    <row r="149" spans="1:10" ht="12.75" customHeight="1">
      <c r="A149" s="31" t="s">
        <v>121</v>
      </c>
      <c r="B149" s="68" t="s">
        <v>191</v>
      </c>
      <c r="C149" s="68" t="s">
        <v>547</v>
      </c>
      <c r="D149" s="31">
        <v>365</v>
      </c>
      <c r="E149" s="31" t="s">
        <v>67</v>
      </c>
      <c r="F149" s="30">
        <v>4</v>
      </c>
      <c r="G149" s="89" t="s">
        <v>349</v>
      </c>
      <c r="H149" s="31">
        <v>0</v>
      </c>
      <c r="I149" s="31" t="s">
        <v>68</v>
      </c>
      <c r="J149" s="19"/>
    </row>
    <row r="150" spans="1:10" ht="12.75" customHeight="1">
      <c r="A150" s="31" t="s">
        <v>121</v>
      </c>
      <c r="B150" s="68" t="s">
        <v>254</v>
      </c>
      <c r="C150" s="68" t="s">
        <v>255</v>
      </c>
      <c r="D150" s="31">
        <v>365</v>
      </c>
      <c r="E150" s="31" t="s">
        <v>67</v>
      </c>
      <c r="F150" s="30">
        <v>4</v>
      </c>
      <c r="G150" s="89" t="s">
        <v>349</v>
      </c>
      <c r="H150" s="31">
        <v>0</v>
      </c>
      <c r="I150" s="31" t="s">
        <v>68</v>
      </c>
      <c r="J150" s="19"/>
    </row>
    <row r="151" spans="1:10" ht="12.75" customHeight="1">
      <c r="A151" s="31" t="s">
        <v>121</v>
      </c>
      <c r="B151" s="68" t="s">
        <v>248</v>
      </c>
      <c r="C151" s="68" t="s">
        <v>548</v>
      </c>
      <c r="D151" s="31">
        <v>365</v>
      </c>
      <c r="E151" s="31" t="s">
        <v>67</v>
      </c>
      <c r="F151" s="30">
        <v>2</v>
      </c>
      <c r="G151" s="89" t="s">
        <v>68</v>
      </c>
      <c r="H151" s="31">
        <v>0</v>
      </c>
      <c r="I151" s="31" t="s">
        <v>68</v>
      </c>
      <c r="J151" s="19"/>
    </row>
    <row r="152" spans="1:10" ht="12.75" customHeight="1">
      <c r="A152" s="31" t="s">
        <v>121</v>
      </c>
      <c r="B152" s="68" t="s">
        <v>256</v>
      </c>
      <c r="C152" s="68" t="s">
        <v>549</v>
      </c>
      <c r="D152" s="31">
        <v>365</v>
      </c>
      <c r="E152" s="31" t="s">
        <v>67</v>
      </c>
      <c r="F152" s="30">
        <v>6</v>
      </c>
      <c r="G152" s="89" t="s">
        <v>349</v>
      </c>
      <c r="H152" s="31">
        <v>0</v>
      </c>
      <c r="I152" s="31" t="s">
        <v>68</v>
      </c>
      <c r="J152" s="19"/>
    </row>
    <row r="153" spans="1:10" ht="12.75" customHeight="1">
      <c r="A153" s="31" t="s">
        <v>121</v>
      </c>
      <c r="B153" s="68" t="s">
        <v>162</v>
      </c>
      <c r="C153" s="68" t="s">
        <v>550</v>
      </c>
      <c r="D153" s="31">
        <v>365</v>
      </c>
      <c r="E153" s="31" t="s">
        <v>67</v>
      </c>
      <c r="F153" s="30">
        <v>4</v>
      </c>
      <c r="G153" s="89" t="s">
        <v>349</v>
      </c>
      <c r="H153" s="31">
        <v>0</v>
      </c>
      <c r="I153" s="31" t="s">
        <v>68</v>
      </c>
      <c r="J153" s="19"/>
    </row>
    <row r="154" spans="1:10" ht="12.75" customHeight="1">
      <c r="A154" s="31" t="s">
        <v>121</v>
      </c>
      <c r="B154" s="68" t="s">
        <v>180</v>
      </c>
      <c r="C154" s="68" t="s">
        <v>551</v>
      </c>
      <c r="D154" s="31">
        <v>365</v>
      </c>
      <c r="E154" s="31" t="s">
        <v>67</v>
      </c>
      <c r="F154" s="30">
        <v>1</v>
      </c>
      <c r="G154" s="89" t="s">
        <v>348</v>
      </c>
      <c r="H154" s="31">
        <v>0</v>
      </c>
      <c r="I154" s="31" t="s">
        <v>68</v>
      </c>
      <c r="J154" s="19"/>
    </row>
    <row r="155" spans="1:10" ht="12.75" customHeight="1">
      <c r="A155" s="31" t="s">
        <v>121</v>
      </c>
      <c r="B155" s="68" t="s">
        <v>126</v>
      </c>
      <c r="C155" s="68" t="s">
        <v>552</v>
      </c>
      <c r="D155" s="31">
        <v>365</v>
      </c>
      <c r="E155" s="31" t="s">
        <v>67</v>
      </c>
      <c r="F155" s="30">
        <v>1</v>
      </c>
      <c r="G155" s="89" t="s">
        <v>348</v>
      </c>
      <c r="H155" s="31">
        <v>0</v>
      </c>
      <c r="I155" s="31" t="s">
        <v>68</v>
      </c>
      <c r="J155" s="19"/>
    </row>
    <row r="156" spans="1:10" ht="12.75" customHeight="1">
      <c r="A156" s="31" t="s">
        <v>121</v>
      </c>
      <c r="B156" s="68" t="s">
        <v>207</v>
      </c>
      <c r="C156" s="68" t="s">
        <v>553</v>
      </c>
      <c r="D156" s="31">
        <v>365</v>
      </c>
      <c r="E156" s="31" t="s">
        <v>67</v>
      </c>
      <c r="F156" s="30">
        <v>6</v>
      </c>
      <c r="G156" s="89" t="s">
        <v>349</v>
      </c>
      <c r="H156" s="31">
        <v>0</v>
      </c>
      <c r="I156" s="31" t="s">
        <v>68</v>
      </c>
      <c r="J156" s="19"/>
    </row>
    <row r="157" spans="1:10" ht="12.75" customHeight="1">
      <c r="A157" s="31" t="s">
        <v>121</v>
      </c>
      <c r="B157" s="68" t="s">
        <v>144</v>
      </c>
      <c r="C157" s="68" t="s">
        <v>145</v>
      </c>
      <c r="D157" s="31">
        <v>365</v>
      </c>
      <c r="E157" s="31" t="s">
        <v>67</v>
      </c>
      <c r="F157" s="30">
        <v>4</v>
      </c>
      <c r="G157" s="89" t="s">
        <v>349</v>
      </c>
      <c r="H157" s="31">
        <v>0</v>
      </c>
      <c r="I157" s="31" t="s">
        <v>68</v>
      </c>
      <c r="J157" s="19"/>
    </row>
    <row r="158" spans="1:10" ht="12.75" customHeight="1">
      <c r="A158" s="31" t="s">
        <v>121</v>
      </c>
      <c r="B158" s="68" t="s">
        <v>227</v>
      </c>
      <c r="C158" s="68" t="s">
        <v>554</v>
      </c>
      <c r="D158" s="31">
        <v>365</v>
      </c>
      <c r="E158" s="31" t="s">
        <v>67</v>
      </c>
      <c r="F158" s="30">
        <v>1</v>
      </c>
      <c r="G158" s="89" t="s">
        <v>348</v>
      </c>
      <c r="H158" s="31">
        <v>0</v>
      </c>
      <c r="I158" s="31" t="s">
        <v>68</v>
      </c>
      <c r="J158" s="19"/>
    </row>
    <row r="159" spans="1:10" ht="12.75" customHeight="1">
      <c r="A159" s="31" t="s">
        <v>121</v>
      </c>
      <c r="B159" s="68" t="s">
        <v>192</v>
      </c>
      <c r="C159" s="68" t="s">
        <v>555</v>
      </c>
      <c r="D159" s="31">
        <v>365</v>
      </c>
      <c r="E159" s="31" t="s">
        <v>67</v>
      </c>
      <c r="F159" s="30">
        <v>3</v>
      </c>
      <c r="G159" s="31" t="s">
        <v>68</v>
      </c>
      <c r="H159" s="31">
        <v>0</v>
      </c>
      <c r="I159" s="31" t="s">
        <v>68</v>
      </c>
      <c r="J159" s="19"/>
    </row>
    <row r="160" spans="1:10" ht="12.75" customHeight="1">
      <c r="A160" s="31" t="s">
        <v>121</v>
      </c>
      <c r="B160" s="68" t="s">
        <v>245</v>
      </c>
      <c r="C160" s="68" t="s">
        <v>556</v>
      </c>
      <c r="D160" s="31">
        <v>365</v>
      </c>
      <c r="E160" s="31" t="s">
        <v>67</v>
      </c>
      <c r="F160" s="30">
        <v>2</v>
      </c>
      <c r="G160" s="89" t="s">
        <v>68</v>
      </c>
      <c r="H160" s="31">
        <v>0</v>
      </c>
      <c r="I160" s="31" t="s">
        <v>68</v>
      </c>
      <c r="J160" s="19"/>
    </row>
    <row r="161" spans="1:10" ht="12.75" customHeight="1">
      <c r="A161" s="31" t="s">
        <v>121</v>
      </c>
      <c r="B161" s="68" t="s">
        <v>141</v>
      </c>
      <c r="C161" s="68" t="s">
        <v>557</v>
      </c>
      <c r="D161" s="31">
        <v>365</v>
      </c>
      <c r="E161" s="31" t="s">
        <v>67</v>
      </c>
      <c r="F161" s="30">
        <v>4</v>
      </c>
      <c r="G161" s="89" t="s">
        <v>349</v>
      </c>
      <c r="H161" s="31">
        <v>0</v>
      </c>
      <c r="I161" s="31" t="s">
        <v>68</v>
      </c>
      <c r="J161" s="19"/>
    </row>
    <row r="162" spans="1:10" ht="12.75" customHeight="1">
      <c r="A162" s="31" t="s">
        <v>121</v>
      </c>
      <c r="B162" s="68" t="s">
        <v>164</v>
      </c>
      <c r="C162" s="68" t="s">
        <v>558</v>
      </c>
      <c r="D162" s="31">
        <v>365</v>
      </c>
      <c r="E162" s="31" t="s">
        <v>67</v>
      </c>
      <c r="F162" s="30">
        <v>4</v>
      </c>
      <c r="G162" s="89" t="s">
        <v>349</v>
      </c>
      <c r="H162" s="31">
        <v>0</v>
      </c>
      <c r="I162" s="31" t="s">
        <v>68</v>
      </c>
      <c r="J162" s="19"/>
    </row>
    <row r="163" spans="1:10" ht="12.75" customHeight="1">
      <c r="A163" s="31" t="s">
        <v>121</v>
      </c>
      <c r="B163" s="68" t="s">
        <v>250</v>
      </c>
      <c r="C163" s="68" t="s">
        <v>251</v>
      </c>
      <c r="D163" s="31">
        <v>365</v>
      </c>
      <c r="E163" s="31" t="s">
        <v>67</v>
      </c>
      <c r="F163" s="30">
        <v>3</v>
      </c>
      <c r="G163" s="89" t="s">
        <v>68</v>
      </c>
      <c r="H163" s="31">
        <v>0</v>
      </c>
      <c r="I163" s="31" t="s">
        <v>68</v>
      </c>
      <c r="J163" s="19"/>
    </row>
    <row r="164" spans="1:10" ht="12.75" customHeight="1">
      <c r="A164" s="31" t="s">
        <v>121</v>
      </c>
      <c r="B164" s="68" t="s">
        <v>246</v>
      </c>
      <c r="C164" s="68" t="s">
        <v>559</v>
      </c>
      <c r="D164" s="31">
        <v>365</v>
      </c>
      <c r="E164" s="31" t="s">
        <v>67</v>
      </c>
      <c r="F164" s="30">
        <v>3</v>
      </c>
      <c r="G164" s="89" t="s">
        <v>68</v>
      </c>
      <c r="H164" s="31">
        <v>0</v>
      </c>
      <c r="I164" s="31" t="s">
        <v>68</v>
      </c>
      <c r="J164" s="19"/>
    </row>
    <row r="165" spans="1:10" ht="12.75" customHeight="1">
      <c r="A165" s="31" t="s">
        <v>121</v>
      </c>
      <c r="B165" s="68" t="s">
        <v>175</v>
      </c>
      <c r="C165" s="68" t="s">
        <v>176</v>
      </c>
      <c r="D165" s="31">
        <v>365</v>
      </c>
      <c r="E165" s="31" t="s">
        <v>67</v>
      </c>
      <c r="F165" s="30">
        <v>4</v>
      </c>
      <c r="G165" s="89" t="s">
        <v>349</v>
      </c>
      <c r="H165" s="31">
        <v>0</v>
      </c>
      <c r="I165" s="31" t="s">
        <v>68</v>
      </c>
      <c r="J165" s="19"/>
    </row>
    <row r="166" spans="1:10" ht="12.75" customHeight="1">
      <c r="A166" s="31" t="s">
        <v>121</v>
      </c>
      <c r="B166" s="68" t="s">
        <v>124</v>
      </c>
      <c r="C166" s="68" t="s">
        <v>560</v>
      </c>
      <c r="D166" s="31">
        <v>365</v>
      </c>
      <c r="E166" s="31" t="s">
        <v>67</v>
      </c>
      <c r="F166" s="30">
        <v>4</v>
      </c>
      <c r="G166" s="89" t="s">
        <v>349</v>
      </c>
      <c r="H166" s="31">
        <v>0</v>
      </c>
      <c r="I166" s="31" t="s">
        <v>68</v>
      </c>
      <c r="J166" s="19"/>
    </row>
    <row r="167" spans="1:10" ht="12.75" customHeight="1">
      <c r="A167" s="31" t="s">
        <v>121</v>
      </c>
      <c r="B167" s="68" t="s">
        <v>222</v>
      </c>
      <c r="C167" s="68" t="s">
        <v>561</v>
      </c>
      <c r="D167" s="31">
        <v>365</v>
      </c>
      <c r="E167" s="31" t="s">
        <v>67</v>
      </c>
      <c r="F167" s="30">
        <v>4</v>
      </c>
      <c r="G167" s="89" t="s">
        <v>349</v>
      </c>
      <c r="H167" s="31">
        <v>0</v>
      </c>
      <c r="I167" s="31" t="s">
        <v>68</v>
      </c>
      <c r="J167" s="19"/>
    </row>
    <row r="168" spans="1:10" ht="12.75" customHeight="1">
      <c r="A168" s="31" t="s">
        <v>121</v>
      </c>
      <c r="B168" s="68" t="s">
        <v>143</v>
      </c>
      <c r="C168" s="68" t="s">
        <v>562</v>
      </c>
      <c r="D168" s="31">
        <v>365</v>
      </c>
      <c r="E168" s="31" t="s">
        <v>67</v>
      </c>
      <c r="F168" s="30">
        <v>1</v>
      </c>
      <c r="G168" s="89" t="s">
        <v>348</v>
      </c>
      <c r="H168" s="31">
        <v>0</v>
      </c>
      <c r="I168" s="31" t="s">
        <v>68</v>
      </c>
      <c r="J168" s="19"/>
    </row>
    <row r="169" spans="1:10" ht="12.75" customHeight="1">
      <c r="A169" s="31" t="s">
        <v>121</v>
      </c>
      <c r="B169" s="68" t="s">
        <v>200</v>
      </c>
      <c r="C169" s="68" t="s">
        <v>563</v>
      </c>
      <c r="D169" s="31">
        <v>365</v>
      </c>
      <c r="E169" s="31" t="s">
        <v>67</v>
      </c>
      <c r="F169" s="30">
        <v>1</v>
      </c>
      <c r="G169" s="89" t="s">
        <v>348</v>
      </c>
      <c r="H169" s="31">
        <v>0</v>
      </c>
      <c r="I169" s="31" t="s">
        <v>68</v>
      </c>
      <c r="J169" s="19"/>
    </row>
    <row r="170" spans="1:10" ht="12.75" customHeight="1">
      <c r="A170" s="31" t="s">
        <v>121</v>
      </c>
      <c r="B170" s="68" t="s">
        <v>136</v>
      </c>
      <c r="C170" s="68" t="s">
        <v>564</v>
      </c>
      <c r="D170" s="31">
        <v>365</v>
      </c>
      <c r="E170" s="31" t="s">
        <v>67</v>
      </c>
      <c r="F170" s="30">
        <v>1</v>
      </c>
      <c r="G170" s="89" t="s">
        <v>348</v>
      </c>
      <c r="H170" s="31">
        <v>0</v>
      </c>
      <c r="I170" s="31" t="s">
        <v>68</v>
      </c>
      <c r="J170" s="19"/>
    </row>
    <row r="171" spans="1:10" ht="12.75" customHeight="1">
      <c r="A171" s="31" t="s">
        <v>121</v>
      </c>
      <c r="B171" s="68" t="s">
        <v>230</v>
      </c>
      <c r="C171" s="68" t="s">
        <v>565</v>
      </c>
      <c r="D171" s="31">
        <v>365</v>
      </c>
      <c r="E171" s="31" t="s">
        <v>67</v>
      </c>
      <c r="F171" s="30">
        <v>1</v>
      </c>
      <c r="G171" s="89" t="s">
        <v>348</v>
      </c>
      <c r="H171" s="31">
        <v>0</v>
      </c>
      <c r="I171" s="31" t="s">
        <v>68</v>
      </c>
      <c r="J171" s="19"/>
    </row>
    <row r="172" spans="1:10" ht="12.75" customHeight="1">
      <c r="A172" s="31" t="s">
        <v>121</v>
      </c>
      <c r="B172" s="68" t="s">
        <v>258</v>
      </c>
      <c r="C172" s="68" t="s">
        <v>566</v>
      </c>
      <c r="D172" s="31">
        <v>365</v>
      </c>
      <c r="E172" s="31" t="s">
        <v>67</v>
      </c>
      <c r="F172" s="30">
        <v>2</v>
      </c>
      <c r="G172" s="89" t="s">
        <v>68</v>
      </c>
      <c r="H172" s="31">
        <v>0</v>
      </c>
      <c r="I172" s="31" t="s">
        <v>68</v>
      </c>
      <c r="J172" s="19"/>
    </row>
    <row r="173" spans="1:10" ht="12.75" customHeight="1">
      <c r="A173" s="31" t="s">
        <v>121</v>
      </c>
      <c r="B173" s="68" t="s">
        <v>128</v>
      </c>
      <c r="C173" s="68" t="s">
        <v>129</v>
      </c>
      <c r="D173" s="31">
        <v>365</v>
      </c>
      <c r="E173" s="31" t="s">
        <v>67</v>
      </c>
      <c r="F173" s="30">
        <v>2</v>
      </c>
      <c r="G173" s="89" t="s">
        <v>68</v>
      </c>
      <c r="H173" s="31">
        <v>0</v>
      </c>
      <c r="I173" s="31" t="s">
        <v>68</v>
      </c>
      <c r="J173" s="19"/>
    </row>
    <row r="174" spans="1:10" ht="12.75" customHeight="1">
      <c r="A174" s="31" t="s">
        <v>121</v>
      </c>
      <c r="B174" s="68" t="s">
        <v>228</v>
      </c>
      <c r="C174" s="68" t="s">
        <v>229</v>
      </c>
      <c r="D174" s="31">
        <v>365</v>
      </c>
      <c r="E174" s="31" t="s">
        <v>67</v>
      </c>
      <c r="F174" s="30">
        <v>4</v>
      </c>
      <c r="G174" s="89" t="s">
        <v>349</v>
      </c>
      <c r="H174" s="31">
        <v>0</v>
      </c>
      <c r="I174" s="31" t="s">
        <v>68</v>
      </c>
      <c r="J174" s="19"/>
    </row>
    <row r="175" spans="1:10" ht="12.75" customHeight="1">
      <c r="A175" s="31" t="s">
        <v>121</v>
      </c>
      <c r="B175" s="68" t="s">
        <v>242</v>
      </c>
      <c r="C175" s="68" t="s">
        <v>567</v>
      </c>
      <c r="D175" s="31">
        <v>365</v>
      </c>
      <c r="E175" s="31" t="s">
        <v>67</v>
      </c>
      <c r="F175" s="30">
        <v>4</v>
      </c>
      <c r="G175" s="89" t="s">
        <v>349</v>
      </c>
      <c r="H175" s="31">
        <v>0</v>
      </c>
      <c r="I175" s="31" t="s">
        <v>68</v>
      </c>
      <c r="J175" s="19"/>
    </row>
    <row r="176" spans="1:10" ht="12.75" customHeight="1">
      <c r="A176" s="31" t="s">
        <v>121</v>
      </c>
      <c r="B176" s="68" t="s">
        <v>260</v>
      </c>
      <c r="C176" s="68" t="s">
        <v>568</v>
      </c>
      <c r="D176" s="31">
        <v>365</v>
      </c>
      <c r="E176" s="31" t="s">
        <v>67</v>
      </c>
      <c r="F176" s="30">
        <v>6</v>
      </c>
      <c r="G176" s="89" t="s">
        <v>349</v>
      </c>
      <c r="H176" s="31">
        <v>0</v>
      </c>
      <c r="I176" s="31" t="s">
        <v>68</v>
      </c>
      <c r="J176" s="19"/>
    </row>
    <row r="177" spans="1:10" ht="12.75" customHeight="1">
      <c r="A177" s="31" t="s">
        <v>121</v>
      </c>
      <c r="B177" s="68" t="s">
        <v>235</v>
      </c>
      <c r="C177" s="68" t="s">
        <v>236</v>
      </c>
      <c r="D177" s="31">
        <v>365</v>
      </c>
      <c r="E177" s="31" t="s">
        <v>67</v>
      </c>
      <c r="F177" s="30">
        <v>6</v>
      </c>
      <c r="G177" s="89" t="s">
        <v>349</v>
      </c>
      <c r="H177" s="31">
        <v>0</v>
      </c>
      <c r="I177" s="31" t="s">
        <v>68</v>
      </c>
      <c r="J177" s="19"/>
    </row>
    <row r="178" spans="1:10" ht="12.75" customHeight="1">
      <c r="A178" s="31" t="s">
        <v>121</v>
      </c>
      <c r="B178" s="68" t="s">
        <v>138</v>
      </c>
      <c r="C178" s="68" t="s">
        <v>569</v>
      </c>
      <c r="D178" s="31">
        <v>365</v>
      </c>
      <c r="E178" s="31" t="s">
        <v>67</v>
      </c>
      <c r="F178" s="30">
        <v>4</v>
      </c>
      <c r="G178" s="89" t="s">
        <v>349</v>
      </c>
      <c r="H178" s="31">
        <v>0</v>
      </c>
      <c r="I178" s="31" t="s">
        <v>68</v>
      </c>
      <c r="J178" s="19"/>
    </row>
    <row r="179" spans="1:10" ht="12.75" customHeight="1">
      <c r="A179" s="58" t="s">
        <v>121</v>
      </c>
      <c r="B179" s="75" t="s">
        <v>257</v>
      </c>
      <c r="C179" s="75" t="s">
        <v>570</v>
      </c>
      <c r="D179" s="58">
        <v>365</v>
      </c>
      <c r="E179" s="58" t="s">
        <v>67</v>
      </c>
      <c r="F179" s="61">
        <v>4</v>
      </c>
      <c r="G179" s="61" t="s">
        <v>349</v>
      </c>
      <c r="H179" s="58">
        <v>0</v>
      </c>
      <c r="I179" s="58" t="s">
        <v>68</v>
      </c>
      <c r="J179" s="19"/>
    </row>
    <row r="180" spans="1:10" ht="12.75" customHeight="1">
      <c r="A180" s="31"/>
      <c r="B180" s="52">
        <f>COUNTA(B54:B179)</f>
        <v>126</v>
      </c>
      <c r="C180" s="52"/>
      <c r="D180" s="52"/>
      <c r="E180" s="52"/>
      <c r="F180" s="52">
        <f>COUNTIF(F54:F179,"&gt;0")</f>
        <v>126</v>
      </c>
      <c r="G180" s="52"/>
      <c r="H180" s="31"/>
      <c r="I180" s="31"/>
      <c r="J180" s="31"/>
    </row>
    <row r="181" spans="1:10" ht="12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1:10" ht="12.75" customHeight="1">
      <c r="A182" s="31" t="s">
        <v>272</v>
      </c>
      <c r="B182" s="68" t="s">
        <v>280</v>
      </c>
      <c r="C182" s="68" t="s">
        <v>408</v>
      </c>
      <c r="D182" s="31">
        <v>365</v>
      </c>
      <c r="E182" s="31" t="s">
        <v>67</v>
      </c>
      <c r="F182" s="31">
        <v>1</v>
      </c>
      <c r="G182" s="31" t="s">
        <v>68</v>
      </c>
      <c r="H182" s="31">
        <v>0</v>
      </c>
      <c r="I182" s="31" t="s">
        <v>68</v>
      </c>
      <c r="J182" s="19"/>
    </row>
    <row r="183" spans="1:10" ht="12.75" customHeight="1">
      <c r="A183" s="31" t="s">
        <v>272</v>
      </c>
      <c r="B183" s="68" t="s">
        <v>274</v>
      </c>
      <c r="C183" s="68" t="s">
        <v>409</v>
      </c>
      <c r="D183" s="31">
        <v>365</v>
      </c>
      <c r="E183" s="31" t="s">
        <v>67</v>
      </c>
      <c r="F183" s="31">
        <v>1</v>
      </c>
      <c r="G183" s="31" t="s">
        <v>68</v>
      </c>
      <c r="H183" s="31">
        <v>0</v>
      </c>
      <c r="I183" s="31" t="s">
        <v>68</v>
      </c>
      <c r="J183" s="19"/>
    </row>
    <row r="184" spans="1:10" ht="12.75" customHeight="1">
      <c r="A184" s="31" t="s">
        <v>272</v>
      </c>
      <c r="B184" s="68" t="s">
        <v>284</v>
      </c>
      <c r="C184" s="68" t="s">
        <v>410</v>
      </c>
      <c r="D184" s="31">
        <v>365</v>
      </c>
      <c r="E184" s="31" t="s">
        <v>67</v>
      </c>
      <c r="F184" s="31">
        <v>1</v>
      </c>
      <c r="G184" s="31" t="s">
        <v>68</v>
      </c>
      <c r="H184" s="31">
        <v>0</v>
      </c>
      <c r="I184" s="31" t="s">
        <v>68</v>
      </c>
      <c r="J184" s="19"/>
    </row>
    <row r="185" spans="1:10" ht="12.75" customHeight="1">
      <c r="A185" s="31" t="s">
        <v>272</v>
      </c>
      <c r="B185" s="68" t="s">
        <v>279</v>
      </c>
      <c r="C185" s="68" t="s">
        <v>411</v>
      </c>
      <c r="D185" s="31">
        <v>365</v>
      </c>
      <c r="E185" s="31" t="s">
        <v>67</v>
      </c>
      <c r="F185" s="31">
        <v>1</v>
      </c>
      <c r="G185" s="31" t="s">
        <v>68</v>
      </c>
      <c r="H185" s="31">
        <v>0</v>
      </c>
      <c r="I185" s="31" t="s">
        <v>68</v>
      </c>
      <c r="J185" s="19"/>
    </row>
    <row r="186" spans="1:10" ht="12.75" customHeight="1">
      <c r="A186" s="31" t="s">
        <v>272</v>
      </c>
      <c r="B186" s="68" t="s">
        <v>273</v>
      </c>
      <c r="C186" s="68" t="s">
        <v>412</v>
      </c>
      <c r="D186" s="31">
        <v>365</v>
      </c>
      <c r="E186" s="31" t="s">
        <v>67</v>
      </c>
      <c r="F186" s="30">
        <v>1</v>
      </c>
      <c r="G186" s="89" t="s">
        <v>349</v>
      </c>
      <c r="H186" s="31">
        <v>0</v>
      </c>
      <c r="I186" s="31" t="s">
        <v>68</v>
      </c>
      <c r="J186" s="19"/>
    </row>
    <row r="187" spans="1:10" ht="12.75" customHeight="1">
      <c r="A187" s="31" t="s">
        <v>272</v>
      </c>
      <c r="B187" s="68" t="s">
        <v>277</v>
      </c>
      <c r="C187" s="68" t="s">
        <v>413</v>
      </c>
      <c r="D187" s="31">
        <v>365</v>
      </c>
      <c r="E187" s="31" t="s">
        <v>67</v>
      </c>
      <c r="F187" s="31">
        <v>1</v>
      </c>
      <c r="G187" s="31" t="s">
        <v>68</v>
      </c>
      <c r="H187" s="31">
        <v>0</v>
      </c>
      <c r="I187" s="31" t="s">
        <v>68</v>
      </c>
      <c r="J187" s="19"/>
    </row>
    <row r="188" spans="1:10" ht="12.75" customHeight="1">
      <c r="A188" s="31" t="s">
        <v>272</v>
      </c>
      <c r="B188" s="68" t="s">
        <v>286</v>
      </c>
      <c r="C188" s="68" t="s">
        <v>414</v>
      </c>
      <c r="D188" s="31">
        <v>365</v>
      </c>
      <c r="E188" s="31" t="s">
        <v>67</v>
      </c>
      <c r="F188" s="30">
        <v>1</v>
      </c>
      <c r="G188" s="89" t="s">
        <v>349</v>
      </c>
      <c r="H188" s="31">
        <v>0</v>
      </c>
      <c r="I188" s="31" t="s">
        <v>68</v>
      </c>
      <c r="J188" s="19"/>
    </row>
    <row r="189" spans="1:10" ht="12.75" customHeight="1">
      <c r="A189" s="31" t="s">
        <v>272</v>
      </c>
      <c r="B189" s="68" t="s">
        <v>276</v>
      </c>
      <c r="C189" s="68" t="s">
        <v>415</v>
      </c>
      <c r="D189" s="31">
        <v>365</v>
      </c>
      <c r="E189" s="31" t="s">
        <v>67</v>
      </c>
      <c r="F189" s="30">
        <v>2</v>
      </c>
      <c r="G189" s="89" t="s">
        <v>68</v>
      </c>
      <c r="H189" s="31">
        <v>0</v>
      </c>
      <c r="I189" s="31" t="s">
        <v>68</v>
      </c>
      <c r="J189" s="19"/>
    </row>
    <row r="190" spans="1:10" ht="12.75" customHeight="1">
      <c r="A190" s="31" t="s">
        <v>272</v>
      </c>
      <c r="B190" s="68" t="s">
        <v>287</v>
      </c>
      <c r="C190" s="68" t="s">
        <v>288</v>
      </c>
      <c r="D190" s="31">
        <v>365</v>
      </c>
      <c r="E190" s="31" t="s">
        <v>67</v>
      </c>
      <c r="F190" s="30">
        <v>1</v>
      </c>
      <c r="G190" s="89" t="s">
        <v>349</v>
      </c>
      <c r="H190" s="31">
        <v>0</v>
      </c>
      <c r="I190" s="31" t="s">
        <v>68</v>
      </c>
      <c r="J190" s="19"/>
    </row>
    <row r="191" spans="1:10" ht="12.75" customHeight="1">
      <c r="A191" s="31" t="s">
        <v>272</v>
      </c>
      <c r="B191" s="68" t="s">
        <v>283</v>
      </c>
      <c r="C191" s="68" t="s">
        <v>416</v>
      </c>
      <c r="D191" s="31">
        <v>365</v>
      </c>
      <c r="E191" s="31" t="s">
        <v>67</v>
      </c>
      <c r="F191" s="30">
        <v>2</v>
      </c>
      <c r="G191" s="89" t="s">
        <v>68</v>
      </c>
      <c r="H191" s="31">
        <v>0</v>
      </c>
      <c r="I191" s="31" t="s">
        <v>68</v>
      </c>
      <c r="J191" s="19"/>
    </row>
    <row r="192" spans="1:10" ht="12.75" customHeight="1">
      <c r="A192" s="31" t="s">
        <v>272</v>
      </c>
      <c r="B192" s="68" t="s">
        <v>281</v>
      </c>
      <c r="C192" s="68" t="s">
        <v>417</v>
      </c>
      <c r="D192" s="31">
        <v>365</v>
      </c>
      <c r="E192" s="31" t="s">
        <v>67</v>
      </c>
      <c r="F192" s="31">
        <v>1</v>
      </c>
      <c r="G192" s="31" t="s">
        <v>68</v>
      </c>
      <c r="H192" s="31">
        <v>0</v>
      </c>
      <c r="I192" s="31" t="s">
        <v>68</v>
      </c>
      <c r="J192" s="19"/>
    </row>
    <row r="193" spans="1:10" ht="12.75" customHeight="1">
      <c r="A193" s="31" t="s">
        <v>272</v>
      </c>
      <c r="B193" s="68" t="s">
        <v>275</v>
      </c>
      <c r="C193" s="68" t="s">
        <v>418</v>
      </c>
      <c r="D193" s="31">
        <v>365</v>
      </c>
      <c r="E193" s="31" t="s">
        <v>67</v>
      </c>
      <c r="F193" s="31">
        <v>1</v>
      </c>
      <c r="G193" s="31" t="s">
        <v>68</v>
      </c>
      <c r="H193" s="31">
        <v>0</v>
      </c>
      <c r="I193" s="31" t="s">
        <v>68</v>
      </c>
      <c r="J193" s="19"/>
    </row>
    <row r="194" spans="1:10" ht="12.75" customHeight="1">
      <c r="A194" s="31" t="s">
        <v>272</v>
      </c>
      <c r="B194" s="68" t="s">
        <v>285</v>
      </c>
      <c r="C194" s="68" t="s">
        <v>419</v>
      </c>
      <c r="D194" s="31">
        <v>365</v>
      </c>
      <c r="E194" s="31" t="s">
        <v>67</v>
      </c>
      <c r="F194" s="30">
        <v>1</v>
      </c>
      <c r="G194" s="89" t="s">
        <v>349</v>
      </c>
      <c r="H194" s="31">
        <v>0</v>
      </c>
      <c r="I194" s="31" t="s">
        <v>68</v>
      </c>
      <c r="J194" s="19"/>
    </row>
    <row r="195" spans="1:10" ht="12.75" customHeight="1">
      <c r="A195" s="31" t="s">
        <v>272</v>
      </c>
      <c r="B195" s="68" t="s">
        <v>278</v>
      </c>
      <c r="C195" s="68" t="s">
        <v>420</v>
      </c>
      <c r="D195" s="31">
        <v>365</v>
      </c>
      <c r="E195" s="31" t="s">
        <v>67</v>
      </c>
      <c r="F195" s="30">
        <v>2</v>
      </c>
      <c r="G195" s="89" t="s">
        <v>68</v>
      </c>
      <c r="H195" s="31">
        <v>0</v>
      </c>
      <c r="I195" s="31" t="s">
        <v>68</v>
      </c>
      <c r="J195" s="19"/>
    </row>
    <row r="196" spans="1:10" ht="12.75" customHeight="1">
      <c r="A196" s="31" t="s">
        <v>272</v>
      </c>
      <c r="B196" s="68" t="s">
        <v>282</v>
      </c>
      <c r="C196" s="68" t="s">
        <v>421</v>
      </c>
      <c r="D196" s="31">
        <v>365</v>
      </c>
      <c r="E196" s="31" t="s">
        <v>67</v>
      </c>
      <c r="F196" s="30">
        <v>2</v>
      </c>
      <c r="G196" s="89" t="s">
        <v>68</v>
      </c>
      <c r="H196" s="31">
        <v>0</v>
      </c>
      <c r="I196" s="31" t="s">
        <v>68</v>
      </c>
      <c r="J196" s="19"/>
    </row>
    <row r="197" spans="1:10" ht="12.75" customHeight="1">
      <c r="A197" s="58" t="s">
        <v>272</v>
      </c>
      <c r="B197" s="75" t="s">
        <v>289</v>
      </c>
      <c r="C197" s="75" t="s">
        <v>422</v>
      </c>
      <c r="D197" s="58">
        <v>365</v>
      </c>
      <c r="E197" s="58" t="s">
        <v>67</v>
      </c>
      <c r="F197" s="61">
        <v>1</v>
      </c>
      <c r="G197" s="61" t="s">
        <v>349</v>
      </c>
      <c r="H197" s="58">
        <v>0</v>
      </c>
      <c r="I197" s="58" t="s">
        <v>68</v>
      </c>
      <c r="J197" s="19"/>
    </row>
    <row r="198" spans="1:10" ht="12.75" customHeight="1">
      <c r="A198" s="31"/>
      <c r="B198" s="52">
        <f>COUNTA(B182:B197)</f>
        <v>16</v>
      </c>
      <c r="C198" s="52"/>
      <c r="D198" s="52"/>
      <c r="E198" s="52"/>
      <c r="F198" s="52">
        <f>COUNTIF(F181:F197,"&gt;0")</f>
        <v>16</v>
      </c>
      <c r="G198" s="52"/>
      <c r="H198" s="31"/>
      <c r="I198" s="31"/>
      <c r="J198" s="31"/>
    </row>
    <row r="199" spans="1:10" ht="12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2.75">
      <c r="A200" s="31" t="s">
        <v>290</v>
      </c>
      <c r="B200" s="68" t="s">
        <v>314</v>
      </c>
      <c r="C200" s="68" t="s">
        <v>423</v>
      </c>
      <c r="D200" s="31">
        <v>365</v>
      </c>
      <c r="E200" s="31" t="s">
        <v>67</v>
      </c>
      <c r="F200" s="30">
        <v>2</v>
      </c>
      <c r="G200" s="89" t="s">
        <v>349</v>
      </c>
      <c r="H200" s="31">
        <v>0</v>
      </c>
      <c r="I200" s="31" t="s">
        <v>68</v>
      </c>
      <c r="J200" s="19"/>
    </row>
    <row r="201" spans="1:10" ht="12.75">
      <c r="A201" s="31" t="s">
        <v>290</v>
      </c>
      <c r="B201" s="68" t="s">
        <v>306</v>
      </c>
      <c r="C201" s="68" t="s">
        <v>424</v>
      </c>
      <c r="D201" s="31">
        <v>365</v>
      </c>
      <c r="E201" s="31" t="s">
        <v>67</v>
      </c>
      <c r="F201" s="30">
        <v>2</v>
      </c>
      <c r="G201" s="89" t="s">
        <v>349</v>
      </c>
      <c r="H201" s="31">
        <v>0</v>
      </c>
      <c r="I201" s="31" t="s">
        <v>68</v>
      </c>
      <c r="J201" s="19"/>
    </row>
    <row r="202" spans="1:10" ht="12.75">
      <c r="A202" s="31" t="s">
        <v>290</v>
      </c>
      <c r="B202" s="68" t="s">
        <v>337</v>
      </c>
      <c r="C202" s="68" t="s">
        <v>425</v>
      </c>
      <c r="D202" s="31">
        <v>365</v>
      </c>
      <c r="E202" s="31" t="s">
        <v>67</v>
      </c>
      <c r="F202" s="31">
        <v>1</v>
      </c>
      <c r="G202" s="31" t="s">
        <v>68</v>
      </c>
      <c r="H202" s="31">
        <v>0</v>
      </c>
      <c r="I202" s="31" t="s">
        <v>68</v>
      </c>
      <c r="J202" s="19"/>
    </row>
    <row r="203" spans="1:10" ht="12.75">
      <c r="A203" s="31" t="s">
        <v>290</v>
      </c>
      <c r="B203" s="68" t="s">
        <v>330</v>
      </c>
      <c r="C203" s="68" t="s">
        <v>426</v>
      </c>
      <c r="D203" s="31">
        <v>365</v>
      </c>
      <c r="E203" s="31" t="s">
        <v>67</v>
      </c>
      <c r="F203" s="30">
        <v>2</v>
      </c>
      <c r="G203" s="89" t="s">
        <v>349</v>
      </c>
      <c r="H203" s="31">
        <v>0</v>
      </c>
      <c r="I203" s="31" t="s">
        <v>68</v>
      </c>
      <c r="J203" s="19"/>
    </row>
    <row r="204" spans="1:10" ht="12.75">
      <c r="A204" s="31" t="s">
        <v>290</v>
      </c>
      <c r="B204" s="68" t="s">
        <v>302</v>
      </c>
      <c r="C204" s="68" t="s">
        <v>427</v>
      </c>
      <c r="D204" s="31">
        <v>365</v>
      </c>
      <c r="E204" s="31" t="s">
        <v>67</v>
      </c>
      <c r="F204" s="30">
        <v>3</v>
      </c>
      <c r="G204" s="89" t="s">
        <v>348</v>
      </c>
      <c r="H204" s="31">
        <v>0</v>
      </c>
      <c r="I204" s="31" t="s">
        <v>68</v>
      </c>
      <c r="J204" s="19"/>
    </row>
    <row r="205" spans="1:10" ht="12.75">
      <c r="A205" s="31" t="s">
        <v>290</v>
      </c>
      <c r="B205" s="68" t="s">
        <v>332</v>
      </c>
      <c r="C205" s="68" t="s">
        <v>428</v>
      </c>
      <c r="D205" s="31">
        <v>365</v>
      </c>
      <c r="E205" s="31" t="s">
        <v>67</v>
      </c>
      <c r="F205" s="30">
        <v>2</v>
      </c>
      <c r="G205" s="89" t="s">
        <v>349</v>
      </c>
      <c r="H205" s="31">
        <v>0</v>
      </c>
      <c r="I205" s="31" t="s">
        <v>68</v>
      </c>
      <c r="J205" s="19"/>
    </row>
    <row r="206" spans="1:10" ht="12.75">
      <c r="A206" s="31" t="s">
        <v>290</v>
      </c>
      <c r="B206" s="68" t="s">
        <v>336</v>
      </c>
      <c r="C206" s="68" t="s">
        <v>429</v>
      </c>
      <c r="D206" s="31">
        <v>365</v>
      </c>
      <c r="E206" s="31" t="s">
        <v>67</v>
      </c>
      <c r="F206" s="30">
        <v>2</v>
      </c>
      <c r="G206" s="89" t="s">
        <v>349</v>
      </c>
      <c r="H206" s="31">
        <v>0</v>
      </c>
      <c r="I206" s="31" t="s">
        <v>68</v>
      </c>
      <c r="J206" s="19"/>
    </row>
    <row r="207" spans="1:10" ht="12.75">
      <c r="A207" s="31" t="s">
        <v>290</v>
      </c>
      <c r="B207" s="68" t="s">
        <v>316</v>
      </c>
      <c r="C207" s="68" t="s">
        <v>430</v>
      </c>
      <c r="D207" s="31">
        <v>365</v>
      </c>
      <c r="E207" s="31" t="s">
        <v>67</v>
      </c>
      <c r="F207" s="30">
        <v>2</v>
      </c>
      <c r="G207" s="89" t="s">
        <v>349</v>
      </c>
      <c r="H207" s="31">
        <v>0</v>
      </c>
      <c r="I207" s="31" t="s">
        <v>68</v>
      </c>
      <c r="J207" s="19"/>
    </row>
    <row r="208" spans="1:10" ht="12.75">
      <c r="A208" s="31" t="s">
        <v>290</v>
      </c>
      <c r="B208" s="68" t="s">
        <v>291</v>
      </c>
      <c r="C208" s="68" t="s">
        <v>431</v>
      </c>
      <c r="D208" s="31">
        <v>365</v>
      </c>
      <c r="E208" s="31" t="s">
        <v>67</v>
      </c>
      <c r="F208" s="30">
        <v>2</v>
      </c>
      <c r="G208" s="89" t="s">
        <v>349</v>
      </c>
      <c r="H208" s="31">
        <v>0</v>
      </c>
      <c r="I208" s="31" t="s">
        <v>68</v>
      </c>
      <c r="J208" s="19"/>
    </row>
    <row r="209" spans="1:10" ht="12.75">
      <c r="A209" s="31" t="s">
        <v>290</v>
      </c>
      <c r="B209" s="68" t="s">
        <v>311</v>
      </c>
      <c r="C209" s="68" t="s">
        <v>432</v>
      </c>
      <c r="D209" s="31">
        <v>365</v>
      </c>
      <c r="E209" s="31" t="s">
        <v>67</v>
      </c>
      <c r="F209" s="30">
        <v>2</v>
      </c>
      <c r="G209" s="89" t="s">
        <v>349</v>
      </c>
      <c r="H209" s="31">
        <v>0</v>
      </c>
      <c r="I209" s="31" t="s">
        <v>68</v>
      </c>
      <c r="J209" s="19"/>
    </row>
    <row r="210" spans="1:10" ht="12.75">
      <c r="A210" s="31" t="s">
        <v>290</v>
      </c>
      <c r="B210" s="68" t="s">
        <v>340</v>
      </c>
      <c r="C210" s="68" t="s">
        <v>433</v>
      </c>
      <c r="D210" s="31">
        <v>365</v>
      </c>
      <c r="E210" s="31" t="s">
        <v>67</v>
      </c>
      <c r="F210" s="30">
        <v>2</v>
      </c>
      <c r="G210" s="89" t="s">
        <v>68</v>
      </c>
      <c r="H210" s="31">
        <v>0</v>
      </c>
      <c r="I210" s="31" t="s">
        <v>68</v>
      </c>
      <c r="J210" s="19"/>
    </row>
    <row r="211" spans="1:10" ht="12.75">
      <c r="A211" s="31" t="s">
        <v>290</v>
      </c>
      <c r="B211" s="68" t="s">
        <v>324</v>
      </c>
      <c r="C211" s="68" t="s">
        <v>434</v>
      </c>
      <c r="D211" s="31">
        <v>365</v>
      </c>
      <c r="E211" s="31" t="s">
        <v>67</v>
      </c>
      <c r="F211" s="30">
        <v>2</v>
      </c>
      <c r="G211" s="89" t="s">
        <v>349</v>
      </c>
      <c r="H211" s="31">
        <v>0</v>
      </c>
      <c r="I211" s="31" t="s">
        <v>68</v>
      </c>
      <c r="J211" s="19"/>
    </row>
    <row r="212" spans="1:10" ht="12.75">
      <c r="A212" s="31" t="s">
        <v>290</v>
      </c>
      <c r="B212" s="68" t="s">
        <v>297</v>
      </c>
      <c r="C212" s="68" t="s">
        <v>298</v>
      </c>
      <c r="D212" s="31">
        <v>365</v>
      </c>
      <c r="E212" s="31" t="s">
        <v>67</v>
      </c>
      <c r="F212" s="30">
        <v>2</v>
      </c>
      <c r="G212" s="89" t="s">
        <v>349</v>
      </c>
      <c r="H212" s="31">
        <v>0</v>
      </c>
      <c r="I212" s="31" t="s">
        <v>68</v>
      </c>
      <c r="J212" s="19"/>
    </row>
    <row r="213" spans="1:10" ht="12.75">
      <c r="A213" s="31" t="s">
        <v>290</v>
      </c>
      <c r="B213" s="68" t="s">
        <v>301</v>
      </c>
      <c r="C213" s="68" t="s">
        <v>435</v>
      </c>
      <c r="D213" s="31">
        <v>365</v>
      </c>
      <c r="E213" s="31" t="s">
        <v>67</v>
      </c>
      <c r="F213" s="30">
        <v>2</v>
      </c>
      <c r="G213" s="89" t="s">
        <v>68</v>
      </c>
      <c r="H213" s="31">
        <v>0</v>
      </c>
      <c r="I213" s="31" t="s">
        <v>68</v>
      </c>
      <c r="J213" s="19"/>
    </row>
    <row r="214" spans="1:10" ht="12.75">
      <c r="A214" s="31" t="s">
        <v>290</v>
      </c>
      <c r="B214" s="68" t="s">
        <v>354</v>
      </c>
      <c r="C214" s="68" t="s">
        <v>436</v>
      </c>
      <c r="D214" s="31">
        <v>365</v>
      </c>
      <c r="E214" s="31" t="s">
        <v>67</v>
      </c>
      <c r="F214" s="30">
        <v>2</v>
      </c>
      <c r="G214" s="89" t="s">
        <v>68</v>
      </c>
      <c r="H214" s="31">
        <v>0</v>
      </c>
      <c r="I214" s="31" t="s">
        <v>68</v>
      </c>
      <c r="J214" s="19"/>
    </row>
    <row r="215" spans="1:10" ht="12.75">
      <c r="A215" s="31" t="s">
        <v>290</v>
      </c>
      <c r="B215" s="68" t="s">
        <v>329</v>
      </c>
      <c r="C215" s="68" t="s">
        <v>437</v>
      </c>
      <c r="D215" s="31">
        <v>365</v>
      </c>
      <c r="E215" s="31" t="s">
        <v>67</v>
      </c>
      <c r="F215" s="30">
        <v>2</v>
      </c>
      <c r="G215" s="89" t="s">
        <v>349</v>
      </c>
      <c r="H215" s="31">
        <v>0</v>
      </c>
      <c r="I215" s="31" t="s">
        <v>68</v>
      </c>
      <c r="J215" s="19"/>
    </row>
    <row r="216" spans="1:10" ht="12.75">
      <c r="A216" s="31" t="s">
        <v>290</v>
      </c>
      <c r="B216" s="68" t="s">
        <v>339</v>
      </c>
      <c r="C216" s="68" t="s">
        <v>438</v>
      </c>
      <c r="D216" s="31">
        <v>365</v>
      </c>
      <c r="E216" s="31" t="s">
        <v>67</v>
      </c>
      <c r="F216" s="30">
        <v>2</v>
      </c>
      <c r="G216" s="89" t="s">
        <v>349</v>
      </c>
      <c r="H216" s="31">
        <v>0</v>
      </c>
      <c r="I216" s="31" t="s">
        <v>68</v>
      </c>
      <c r="J216" s="19"/>
    </row>
    <row r="217" spans="1:10" ht="12.75">
      <c r="A217" s="31" t="s">
        <v>290</v>
      </c>
      <c r="B217" s="68" t="s">
        <v>331</v>
      </c>
      <c r="C217" s="68" t="s">
        <v>439</v>
      </c>
      <c r="D217" s="31">
        <v>365</v>
      </c>
      <c r="E217" s="31" t="s">
        <v>67</v>
      </c>
      <c r="F217" s="30">
        <v>2</v>
      </c>
      <c r="G217" s="89" t="s">
        <v>349</v>
      </c>
      <c r="H217" s="31">
        <v>0</v>
      </c>
      <c r="I217" s="31" t="s">
        <v>68</v>
      </c>
      <c r="J217" s="19"/>
    </row>
    <row r="218" spans="1:10" ht="12.75">
      <c r="A218" s="31" t="s">
        <v>290</v>
      </c>
      <c r="B218" s="68" t="s">
        <v>309</v>
      </c>
      <c r="C218" s="68" t="s">
        <v>440</v>
      </c>
      <c r="D218" s="31">
        <v>365</v>
      </c>
      <c r="E218" s="31" t="s">
        <v>67</v>
      </c>
      <c r="F218" s="30">
        <v>1</v>
      </c>
      <c r="G218" s="89" t="s">
        <v>68</v>
      </c>
      <c r="H218" s="31">
        <v>0</v>
      </c>
      <c r="I218" s="31" t="s">
        <v>68</v>
      </c>
      <c r="J218" s="19"/>
    </row>
    <row r="219" spans="1:10" ht="12.75">
      <c r="A219" s="31" t="s">
        <v>290</v>
      </c>
      <c r="B219" s="68" t="s">
        <v>351</v>
      </c>
      <c r="C219" s="68" t="s">
        <v>441</v>
      </c>
      <c r="D219" s="31">
        <v>365</v>
      </c>
      <c r="E219" s="31" t="s">
        <v>67</v>
      </c>
      <c r="F219" s="30">
        <v>2</v>
      </c>
      <c r="G219" s="89" t="s">
        <v>349</v>
      </c>
      <c r="H219" s="31">
        <v>0</v>
      </c>
      <c r="I219" s="31" t="s">
        <v>68</v>
      </c>
      <c r="J219" s="19"/>
    </row>
    <row r="220" spans="1:10" ht="12.75">
      <c r="A220" s="31" t="s">
        <v>290</v>
      </c>
      <c r="B220" s="68" t="s">
        <v>296</v>
      </c>
      <c r="C220" s="68" t="s">
        <v>442</v>
      </c>
      <c r="D220" s="31">
        <v>365</v>
      </c>
      <c r="E220" s="31" t="s">
        <v>67</v>
      </c>
      <c r="F220" s="30">
        <v>2</v>
      </c>
      <c r="G220" s="89" t="s">
        <v>349</v>
      </c>
      <c r="H220" s="31">
        <v>0</v>
      </c>
      <c r="I220" s="31" t="s">
        <v>68</v>
      </c>
      <c r="J220" s="19"/>
    </row>
    <row r="221" spans="1:10" ht="12.75">
      <c r="A221" s="31" t="s">
        <v>290</v>
      </c>
      <c r="B221" s="68" t="s">
        <v>317</v>
      </c>
      <c r="C221" s="68" t="s">
        <v>318</v>
      </c>
      <c r="D221" s="31">
        <v>365</v>
      </c>
      <c r="E221" s="31" t="s">
        <v>67</v>
      </c>
      <c r="F221" s="30">
        <v>2</v>
      </c>
      <c r="G221" s="89" t="s">
        <v>349</v>
      </c>
      <c r="H221" s="31">
        <v>0</v>
      </c>
      <c r="I221" s="31" t="s">
        <v>68</v>
      </c>
      <c r="J221" s="19"/>
    </row>
    <row r="222" spans="1:10" ht="12.75">
      <c r="A222" s="31" t="s">
        <v>290</v>
      </c>
      <c r="B222" s="68" t="s">
        <v>327</v>
      </c>
      <c r="C222" s="68" t="s">
        <v>443</v>
      </c>
      <c r="D222" s="31">
        <v>365</v>
      </c>
      <c r="E222" s="31" t="s">
        <v>67</v>
      </c>
      <c r="F222" s="31">
        <v>1</v>
      </c>
      <c r="G222" s="31" t="s">
        <v>68</v>
      </c>
      <c r="H222" s="31">
        <v>0</v>
      </c>
      <c r="I222" s="31" t="s">
        <v>68</v>
      </c>
      <c r="J222" s="19"/>
    </row>
    <row r="223" spans="1:10" ht="12.75">
      <c r="A223" s="31" t="s">
        <v>290</v>
      </c>
      <c r="B223" s="68" t="s">
        <v>323</v>
      </c>
      <c r="C223" s="68" t="s">
        <v>444</v>
      </c>
      <c r="D223" s="31">
        <v>365</v>
      </c>
      <c r="E223" s="31" t="s">
        <v>67</v>
      </c>
      <c r="F223" s="30">
        <v>2</v>
      </c>
      <c r="G223" s="89" t="s">
        <v>349</v>
      </c>
      <c r="H223" s="31">
        <v>0</v>
      </c>
      <c r="I223" s="31" t="s">
        <v>68</v>
      </c>
      <c r="J223" s="19"/>
    </row>
    <row r="224" spans="1:10" ht="12.75">
      <c r="A224" s="31" t="s">
        <v>290</v>
      </c>
      <c r="B224" s="68" t="s">
        <v>307</v>
      </c>
      <c r="C224" s="68" t="s">
        <v>445</v>
      </c>
      <c r="D224" s="31">
        <v>365</v>
      </c>
      <c r="E224" s="31" t="s">
        <v>67</v>
      </c>
      <c r="F224" s="30">
        <v>2</v>
      </c>
      <c r="G224" s="89" t="s">
        <v>68</v>
      </c>
      <c r="H224" s="31">
        <v>0</v>
      </c>
      <c r="I224" s="31" t="s">
        <v>68</v>
      </c>
      <c r="J224" s="19"/>
    </row>
    <row r="225" spans="1:10" ht="12.75">
      <c r="A225" s="31" t="s">
        <v>290</v>
      </c>
      <c r="B225" s="68" t="s">
        <v>355</v>
      </c>
      <c r="C225" s="68" t="s">
        <v>446</v>
      </c>
      <c r="D225" s="31">
        <v>365</v>
      </c>
      <c r="E225" s="31" t="s">
        <v>67</v>
      </c>
      <c r="F225" s="30">
        <v>2</v>
      </c>
      <c r="G225" s="89" t="s">
        <v>68</v>
      </c>
      <c r="H225" s="31">
        <v>0</v>
      </c>
      <c r="I225" s="31" t="s">
        <v>68</v>
      </c>
      <c r="J225" s="19"/>
    </row>
    <row r="226" spans="1:10" ht="12.75">
      <c r="A226" s="31" t="s">
        <v>290</v>
      </c>
      <c r="B226" s="68" t="s">
        <v>312</v>
      </c>
      <c r="C226" s="68" t="s">
        <v>447</v>
      </c>
      <c r="D226" s="31">
        <v>365</v>
      </c>
      <c r="E226" s="31" t="s">
        <v>67</v>
      </c>
      <c r="F226" s="30">
        <v>2</v>
      </c>
      <c r="G226" s="89" t="s">
        <v>68</v>
      </c>
      <c r="H226" s="31">
        <v>0</v>
      </c>
      <c r="I226" s="31" t="s">
        <v>68</v>
      </c>
      <c r="J226" s="19"/>
    </row>
    <row r="227" spans="1:10" ht="12.75">
      <c r="A227" s="31" t="s">
        <v>290</v>
      </c>
      <c r="B227" s="68" t="s">
        <v>335</v>
      </c>
      <c r="C227" s="68" t="s">
        <v>448</v>
      </c>
      <c r="D227" s="31">
        <v>365</v>
      </c>
      <c r="E227" s="31" t="s">
        <v>67</v>
      </c>
      <c r="F227" s="30">
        <v>2</v>
      </c>
      <c r="G227" s="89" t="s">
        <v>349</v>
      </c>
      <c r="H227" s="31">
        <v>0</v>
      </c>
      <c r="I227" s="31" t="s">
        <v>68</v>
      </c>
      <c r="J227" s="19"/>
    </row>
    <row r="228" spans="1:10" ht="12.75">
      <c r="A228" s="31" t="s">
        <v>290</v>
      </c>
      <c r="B228" s="68" t="s">
        <v>310</v>
      </c>
      <c r="C228" s="68" t="s">
        <v>449</v>
      </c>
      <c r="D228" s="31">
        <v>365</v>
      </c>
      <c r="E228" s="31" t="s">
        <v>67</v>
      </c>
      <c r="F228" s="30">
        <v>2</v>
      </c>
      <c r="G228" s="89" t="s">
        <v>349</v>
      </c>
      <c r="H228" s="31">
        <v>0</v>
      </c>
      <c r="I228" s="31" t="s">
        <v>68</v>
      </c>
      <c r="J228" s="19"/>
    </row>
    <row r="229" spans="1:10" ht="12.75">
      <c r="A229" s="31" t="s">
        <v>290</v>
      </c>
      <c r="B229" s="68" t="s">
        <v>300</v>
      </c>
      <c r="C229" s="68" t="s">
        <v>450</v>
      </c>
      <c r="D229" s="31">
        <v>365</v>
      </c>
      <c r="E229" s="31" t="s">
        <v>67</v>
      </c>
      <c r="F229" s="30">
        <v>2</v>
      </c>
      <c r="G229" s="89" t="s">
        <v>349</v>
      </c>
      <c r="H229" s="31">
        <v>0</v>
      </c>
      <c r="I229" s="31" t="s">
        <v>68</v>
      </c>
      <c r="J229" s="19"/>
    </row>
    <row r="230" spans="1:10" ht="12.75">
      <c r="A230" s="31" t="s">
        <v>290</v>
      </c>
      <c r="B230" s="68" t="s">
        <v>304</v>
      </c>
      <c r="C230" s="68" t="s">
        <v>451</v>
      </c>
      <c r="D230" s="31">
        <v>365</v>
      </c>
      <c r="E230" s="31" t="s">
        <v>67</v>
      </c>
      <c r="F230" s="30">
        <v>2</v>
      </c>
      <c r="G230" s="89" t="s">
        <v>349</v>
      </c>
      <c r="H230" s="31">
        <v>0</v>
      </c>
      <c r="I230" s="31" t="s">
        <v>68</v>
      </c>
      <c r="J230" s="19"/>
    </row>
    <row r="231" spans="1:10" ht="12.75">
      <c r="A231" s="31" t="s">
        <v>290</v>
      </c>
      <c r="B231" s="68" t="s">
        <v>328</v>
      </c>
      <c r="C231" s="68" t="s">
        <v>452</v>
      </c>
      <c r="D231" s="31">
        <v>365</v>
      </c>
      <c r="E231" s="31" t="s">
        <v>67</v>
      </c>
      <c r="F231" s="30">
        <v>2</v>
      </c>
      <c r="G231" s="89" t="s">
        <v>349</v>
      </c>
      <c r="H231" s="31">
        <v>0</v>
      </c>
      <c r="I231" s="31" t="s">
        <v>68</v>
      </c>
      <c r="J231" s="19"/>
    </row>
    <row r="232" spans="1:10" ht="12.75">
      <c r="A232" s="31" t="s">
        <v>290</v>
      </c>
      <c r="B232" s="68" t="s">
        <v>303</v>
      </c>
      <c r="C232" s="68" t="s">
        <v>166</v>
      </c>
      <c r="D232" s="31">
        <v>365</v>
      </c>
      <c r="E232" s="31" t="s">
        <v>67</v>
      </c>
      <c r="F232" s="30">
        <v>2</v>
      </c>
      <c r="G232" s="89" t="s">
        <v>349</v>
      </c>
      <c r="H232" s="31">
        <v>0</v>
      </c>
      <c r="I232" s="31" t="s">
        <v>68</v>
      </c>
      <c r="J232" s="19"/>
    </row>
    <row r="233" spans="1:10" ht="12.75">
      <c r="A233" s="31" t="s">
        <v>290</v>
      </c>
      <c r="B233" s="68" t="s">
        <v>315</v>
      </c>
      <c r="C233" s="68" t="s">
        <v>453</v>
      </c>
      <c r="D233" s="31">
        <v>365</v>
      </c>
      <c r="E233" s="31" t="s">
        <v>67</v>
      </c>
      <c r="F233" s="30">
        <v>2</v>
      </c>
      <c r="G233" s="89" t="s">
        <v>348</v>
      </c>
      <c r="H233" s="31">
        <v>0</v>
      </c>
      <c r="I233" s="31" t="s">
        <v>68</v>
      </c>
      <c r="J233" s="19"/>
    </row>
    <row r="234" spans="1:10" ht="12.75">
      <c r="A234" s="31" t="s">
        <v>290</v>
      </c>
      <c r="B234" s="68" t="s">
        <v>352</v>
      </c>
      <c r="C234" s="68" t="s">
        <v>454</v>
      </c>
      <c r="D234" s="31">
        <v>365</v>
      </c>
      <c r="E234" s="31" t="s">
        <v>67</v>
      </c>
      <c r="F234" s="30">
        <v>2</v>
      </c>
      <c r="G234" s="89" t="s">
        <v>348</v>
      </c>
      <c r="H234" s="31">
        <v>0</v>
      </c>
      <c r="I234" s="31" t="s">
        <v>68</v>
      </c>
      <c r="J234" s="19"/>
    </row>
    <row r="235" spans="1:10" ht="12.75">
      <c r="A235" s="31" t="s">
        <v>290</v>
      </c>
      <c r="B235" s="68" t="s">
        <v>325</v>
      </c>
      <c r="C235" s="68" t="s">
        <v>455</v>
      </c>
      <c r="D235" s="31">
        <v>365</v>
      </c>
      <c r="E235" s="31" t="s">
        <v>67</v>
      </c>
      <c r="F235" s="30">
        <v>2</v>
      </c>
      <c r="G235" s="89" t="s">
        <v>349</v>
      </c>
      <c r="H235" s="31">
        <v>0</v>
      </c>
      <c r="I235" s="31" t="s">
        <v>68</v>
      </c>
      <c r="J235" s="19"/>
    </row>
    <row r="236" spans="1:10" ht="12.75">
      <c r="A236" s="31" t="s">
        <v>290</v>
      </c>
      <c r="B236" s="68" t="s">
        <v>305</v>
      </c>
      <c r="C236" s="68" t="s">
        <v>456</v>
      </c>
      <c r="D236" s="31">
        <v>365</v>
      </c>
      <c r="E236" s="31" t="s">
        <v>67</v>
      </c>
      <c r="F236" s="30">
        <v>2</v>
      </c>
      <c r="G236" s="89" t="s">
        <v>68</v>
      </c>
      <c r="H236" s="31">
        <v>0</v>
      </c>
      <c r="I236" s="31" t="s">
        <v>68</v>
      </c>
      <c r="J236" s="19"/>
    </row>
    <row r="237" spans="1:10" ht="12.75">
      <c r="A237" s="31" t="s">
        <v>290</v>
      </c>
      <c r="B237" s="68" t="s">
        <v>322</v>
      </c>
      <c r="C237" s="68" t="s">
        <v>457</v>
      </c>
      <c r="D237" s="31">
        <v>365</v>
      </c>
      <c r="E237" s="31" t="s">
        <v>67</v>
      </c>
      <c r="F237" s="30">
        <v>2</v>
      </c>
      <c r="G237" s="89" t="s">
        <v>349</v>
      </c>
      <c r="H237" s="31">
        <v>0</v>
      </c>
      <c r="I237" s="31" t="s">
        <v>68</v>
      </c>
      <c r="J237" s="19"/>
    </row>
    <row r="238" spans="1:10" ht="12.75">
      <c r="A238" s="31" t="s">
        <v>290</v>
      </c>
      <c r="B238" s="68" t="s">
        <v>356</v>
      </c>
      <c r="C238" s="68" t="s">
        <v>458</v>
      </c>
      <c r="D238" s="31">
        <v>365</v>
      </c>
      <c r="E238" s="31" t="s">
        <v>67</v>
      </c>
      <c r="F238" s="30">
        <v>2</v>
      </c>
      <c r="G238" s="89" t="s">
        <v>68</v>
      </c>
      <c r="H238" s="31">
        <v>0</v>
      </c>
      <c r="I238" s="31" t="s">
        <v>68</v>
      </c>
      <c r="J238" s="19"/>
    </row>
    <row r="239" spans="1:10" ht="12.75">
      <c r="A239" s="31" t="s">
        <v>290</v>
      </c>
      <c r="B239" s="68" t="s">
        <v>333</v>
      </c>
      <c r="C239" s="68" t="s">
        <v>459</v>
      </c>
      <c r="D239" s="31">
        <v>365</v>
      </c>
      <c r="E239" s="31" t="s">
        <v>67</v>
      </c>
      <c r="F239" s="30">
        <v>2</v>
      </c>
      <c r="G239" s="89" t="s">
        <v>68</v>
      </c>
      <c r="H239" s="31">
        <v>0</v>
      </c>
      <c r="I239" s="31" t="s">
        <v>68</v>
      </c>
      <c r="J239" s="19"/>
    </row>
    <row r="240" spans="1:10" ht="12.75">
      <c r="A240" s="31" t="s">
        <v>290</v>
      </c>
      <c r="B240" s="68" t="s">
        <v>308</v>
      </c>
      <c r="C240" s="68" t="s">
        <v>461</v>
      </c>
      <c r="D240" s="31">
        <v>365</v>
      </c>
      <c r="E240" s="31" t="s">
        <v>67</v>
      </c>
      <c r="F240" s="30">
        <v>2</v>
      </c>
      <c r="G240" s="89" t="s">
        <v>68</v>
      </c>
      <c r="H240" s="31">
        <v>0</v>
      </c>
      <c r="I240" s="31" t="s">
        <v>68</v>
      </c>
      <c r="J240" s="19"/>
    </row>
    <row r="241" spans="1:10" ht="12.75">
      <c r="A241" s="31" t="s">
        <v>290</v>
      </c>
      <c r="B241" s="68" t="s">
        <v>294</v>
      </c>
      <c r="C241" s="68" t="s">
        <v>462</v>
      </c>
      <c r="D241" s="31">
        <v>365</v>
      </c>
      <c r="E241" s="31" t="s">
        <v>67</v>
      </c>
      <c r="F241" s="30">
        <v>2</v>
      </c>
      <c r="G241" s="89" t="s">
        <v>68</v>
      </c>
      <c r="H241" s="31">
        <v>0</v>
      </c>
      <c r="I241" s="31" t="s">
        <v>68</v>
      </c>
      <c r="J241" s="19"/>
    </row>
    <row r="242" spans="1:10" ht="12.75">
      <c r="A242" s="31" t="s">
        <v>290</v>
      </c>
      <c r="B242" s="68" t="s">
        <v>334</v>
      </c>
      <c r="C242" s="68" t="s">
        <v>463</v>
      </c>
      <c r="D242" s="31">
        <v>365</v>
      </c>
      <c r="E242" s="31" t="s">
        <v>67</v>
      </c>
      <c r="F242" s="30">
        <v>2</v>
      </c>
      <c r="G242" s="89" t="s">
        <v>349</v>
      </c>
      <c r="H242" s="31">
        <v>0</v>
      </c>
      <c r="I242" s="31" t="s">
        <v>68</v>
      </c>
      <c r="J242" s="19"/>
    </row>
    <row r="243" spans="1:10" ht="12.75">
      <c r="A243" s="31" t="s">
        <v>290</v>
      </c>
      <c r="B243" s="68" t="s">
        <v>292</v>
      </c>
      <c r="C243" s="68" t="s">
        <v>464</v>
      </c>
      <c r="D243" s="31">
        <v>365</v>
      </c>
      <c r="E243" s="31" t="s">
        <v>67</v>
      </c>
      <c r="F243" s="30">
        <v>2</v>
      </c>
      <c r="G243" s="89" t="s">
        <v>349</v>
      </c>
      <c r="H243" s="31">
        <v>0</v>
      </c>
      <c r="I243" s="31" t="s">
        <v>68</v>
      </c>
      <c r="J243" s="19"/>
    </row>
    <row r="244" spans="1:10" ht="12.75">
      <c r="A244" s="31" t="s">
        <v>290</v>
      </c>
      <c r="B244" s="68" t="s">
        <v>319</v>
      </c>
      <c r="C244" s="68" t="s">
        <v>465</v>
      </c>
      <c r="D244" s="31">
        <v>365</v>
      </c>
      <c r="E244" s="31" t="s">
        <v>67</v>
      </c>
      <c r="F244" s="30">
        <v>2</v>
      </c>
      <c r="G244" s="89" t="s">
        <v>349</v>
      </c>
      <c r="H244" s="31">
        <v>0</v>
      </c>
      <c r="I244" s="31" t="s">
        <v>68</v>
      </c>
      <c r="J244" s="19"/>
    </row>
    <row r="245" spans="1:10" ht="12.75">
      <c r="A245" s="31" t="s">
        <v>290</v>
      </c>
      <c r="B245" s="68" t="s">
        <v>320</v>
      </c>
      <c r="C245" s="68" t="s">
        <v>466</v>
      </c>
      <c r="D245" s="31">
        <v>365</v>
      </c>
      <c r="E245" s="31" t="s">
        <v>67</v>
      </c>
      <c r="F245" s="30">
        <v>2</v>
      </c>
      <c r="G245" s="89" t="s">
        <v>349</v>
      </c>
      <c r="H245" s="31">
        <v>0</v>
      </c>
      <c r="I245" s="31" t="s">
        <v>68</v>
      </c>
      <c r="J245" s="19"/>
    </row>
    <row r="246" spans="1:10" ht="12.75">
      <c r="A246" s="31" t="s">
        <v>290</v>
      </c>
      <c r="B246" s="68" t="s">
        <v>313</v>
      </c>
      <c r="C246" s="68" t="s">
        <v>467</v>
      </c>
      <c r="D246" s="31">
        <v>365</v>
      </c>
      <c r="E246" s="31" t="s">
        <v>67</v>
      </c>
      <c r="F246" s="30">
        <v>2</v>
      </c>
      <c r="G246" s="89" t="s">
        <v>349</v>
      </c>
      <c r="H246" s="31">
        <v>0</v>
      </c>
      <c r="I246" s="31" t="s">
        <v>68</v>
      </c>
      <c r="J246" s="19"/>
    </row>
    <row r="247" spans="1:10" ht="12.75">
      <c r="A247" s="31" t="s">
        <v>290</v>
      </c>
      <c r="B247" s="68" t="s">
        <v>338</v>
      </c>
      <c r="C247" s="68" t="s">
        <v>468</v>
      </c>
      <c r="D247" s="31">
        <v>365</v>
      </c>
      <c r="E247" s="31" t="s">
        <v>67</v>
      </c>
      <c r="F247" s="30">
        <v>2</v>
      </c>
      <c r="G247" s="89" t="s">
        <v>68</v>
      </c>
      <c r="H247" s="31">
        <v>0</v>
      </c>
      <c r="I247" s="31" t="s">
        <v>68</v>
      </c>
      <c r="J247" s="19"/>
    </row>
    <row r="248" spans="1:10" ht="12.75">
      <c r="A248" s="31" t="s">
        <v>290</v>
      </c>
      <c r="B248" s="68" t="s">
        <v>321</v>
      </c>
      <c r="C248" s="68" t="s">
        <v>469</v>
      </c>
      <c r="D248" s="31">
        <v>365</v>
      </c>
      <c r="E248" s="31" t="s">
        <v>67</v>
      </c>
      <c r="F248" s="30">
        <v>2</v>
      </c>
      <c r="G248" s="89" t="s">
        <v>349</v>
      </c>
      <c r="H248" s="31">
        <v>0</v>
      </c>
      <c r="I248" s="31" t="s">
        <v>68</v>
      </c>
      <c r="J248" s="19"/>
    </row>
    <row r="249" spans="1:10" ht="12.75">
      <c r="A249" s="31" t="s">
        <v>290</v>
      </c>
      <c r="B249" s="68" t="s">
        <v>299</v>
      </c>
      <c r="C249" s="68" t="s">
        <v>470</v>
      </c>
      <c r="D249" s="31">
        <v>365</v>
      </c>
      <c r="E249" s="31" t="s">
        <v>67</v>
      </c>
      <c r="F249" s="31">
        <v>2</v>
      </c>
      <c r="G249" s="31" t="s">
        <v>68</v>
      </c>
      <c r="H249" s="31">
        <v>0</v>
      </c>
      <c r="I249" s="31" t="s">
        <v>68</v>
      </c>
      <c r="J249" s="19"/>
    </row>
    <row r="250" spans="1:10" ht="12.75">
      <c r="A250" s="31" t="s">
        <v>290</v>
      </c>
      <c r="B250" s="68" t="s">
        <v>295</v>
      </c>
      <c r="C250" s="68" t="s">
        <v>471</v>
      </c>
      <c r="D250" s="31">
        <v>365</v>
      </c>
      <c r="E250" s="31" t="s">
        <v>67</v>
      </c>
      <c r="F250" s="30">
        <v>2</v>
      </c>
      <c r="G250" s="89" t="s">
        <v>349</v>
      </c>
      <c r="H250" s="31">
        <v>0</v>
      </c>
      <c r="I250" s="31" t="s">
        <v>68</v>
      </c>
      <c r="J250" s="19"/>
    </row>
    <row r="251" spans="1:10" ht="12.75">
      <c r="A251" s="31" t="s">
        <v>290</v>
      </c>
      <c r="B251" s="68" t="s">
        <v>293</v>
      </c>
      <c r="C251" s="68" t="s">
        <v>472</v>
      </c>
      <c r="D251" s="31">
        <v>365</v>
      </c>
      <c r="E251" s="31" t="s">
        <v>67</v>
      </c>
      <c r="F251" s="31">
        <v>2</v>
      </c>
      <c r="G251" s="31" t="s">
        <v>68</v>
      </c>
      <c r="H251" s="31">
        <v>0</v>
      </c>
      <c r="I251" s="31" t="s">
        <v>68</v>
      </c>
      <c r="J251" s="19"/>
    </row>
    <row r="252" spans="1:10" ht="12.75">
      <c r="A252" s="58" t="s">
        <v>290</v>
      </c>
      <c r="B252" s="75" t="s">
        <v>326</v>
      </c>
      <c r="C252" s="75" t="s">
        <v>473</v>
      </c>
      <c r="D252" s="58">
        <v>365</v>
      </c>
      <c r="E252" s="58" t="s">
        <v>67</v>
      </c>
      <c r="F252" s="61">
        <v>2</v>
      </c>
      <c r="G252" s="61" t="s">
        <v>349</v>
      </c>
      <c r="H252" s="58">
        <v>0</v>
      </c>
      <c r="I252" s="58" t="s">
        <v>68</v>
      </c>
      <c r="J252" s="19"/>
    </row>
    <row r="253" spans="1:10" ht="12.75" customHeight="1">
      <c r="A253" s="31"/>
      <c r="B253" s="52">
        <f>COUNTA(B200:B252)</f>
        <v>53</v>
      </c>
      <c r="C253" s="31"/>
      <c r="D253" s="31"/>
      <c r="E253" s="31"/>
      <c r="F253" s="52">
        <f>COUNTIF(F200:F252,"&gt;0")</f>
        <v>53</v>
      </c>
      <c r="G253" s="52"/>
      <c r="H253" s="31"/>
      <c r="I253" s="31"/>
      <c r="J253" s="31"/>
    </row>
    <row r="254" spans="1:10" ht="12.75">
      <c r="A254" s="31"/>
      <c r="B254" s="32"/>
      <c r="C254" s="31"/>
      <c r="D254" s="31"/>
      <c r="E254" s="31"/>
      <c r="F254" s="31"/>
      <c r="G254" s="31"/>
      <c r="H254" s="31"/>
      <c r="I254" s="31"/>
      <c r="J254" s="30"/>
    </row>
    <row r="255" spans="1:6" ht="12.75">
      <c r="A255" s="18" t="s">
        <v>62</v>
      </c>
      <c r="B255" s="18">
        <f>B52+B180+B198+B253</f>
        <v>245</v>
      </c>
      <c r="F255" s="18">
        <f>F52+F180+F198+F253</f>
        <v>245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Hawaii Beach Monitoring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90" sqref="C190"/>
    </sheetView>
  </sheetViews>
  <sheetFormatPr defaultColWidth="9.140625" defaultRowHeight="12.75"/>
  <cols>
    <col min="1" max="1" width="12.7109375" style="10" customWidth="1"/>
    <col min="2" max="2" width="8.28125" style="10" customWidth="1"/>
    <col min="3" max="3" width="39.00390625" style="82" customWidth="1"/>
    <col min="4" max="4" width="16.421875" style="10" customWidth="1"/>
    <col min="5" max="6" width="13.00390625" style="83" customWidth="1"/>
    <col min="7" max="7" width="9.28125" style="84" customWidth="1"/>
    <col min="8" max="10" width="12.28125" style="10" customWidth="1"/>
    <col min="11" max="16384" width="9.140625" style="10" customWidth="1"/>
  </cols>
  <sheetData>
    <row r="1" spans="1:10" ht="33" customHeight="1">
      <c r="A1" s="2" t="s">
        <v>20</v>
      </c>
      <c r="B1" s="2" t="s">
        <v>21</v>
      </c>
      <c r="C1" s="2" t="s">
        <v>22</v>
      </c>
      <c r="D1" s="2" t="s">
        <v>27</v>
      </c>
      <c r="E1" s="80" t="s">
        <v>46</v>
      </c>
      <c r="F1" s="80" t="s">
        <v>49</v>
      </c>
      <c r="G1" s="12" t="s">
        <v>47</v>
      </c>
      <c r="H1" s="2" t="s">
        <v>55</v>
      </c>
      <c r="I1" s="2" t="s">
        <v>56</v>
      </c>
      <c r="J1" s="2" t="s">
        <v>57</v>
      </c>
    </row>
    <row r="2" spans="1:10" ht="12.75" customHeight="1">
      <c r="A2" s="68" t="s">
        <v>69</v>
      </c>
      <c r="B2" s="68" t="s">
        <v>84</v>
      </c>
      <c r="C2" s="68" t="s">
        <v>380</v>
      </c>
      <c r="D2" s="68" t="s">
        <v>341</v>
      </c>
      <c r="E2" s="77">
        <v>40092</v>
      </c>
      <c r="F2" s="77">
        <v>40093</v>
      </c>
      <c r="G2" s="68">
        <v>1</v>
      </c>
      <c r="H2" s="68" t="s">
        <v>342</v>
      </c>
      <c r="I2" s="68" t="s">
        <v>343</v>
      </c>
      <c r="J2" s="68" t="s">
        <v>59</v>
      </c>
    </row>
    <row r="3" spans="1:10" ht="12.75" customHeight="1">
      <c r="A3" s="68" t="s">
        <v>69</v>
      </c>
      <c r="B3" s="68" t="s">
        <v>83</v>
      </c>
      <c r="C3" s="68" t="s">
        <v>358</v>
      </c>
      <c r="D3" s="68" t="s">
        <v>341</v>
      </c>
      <c r="E3" s="77">
        <v>40092</v>
      </c>
      <c r="F3" s="77">
        <v>40093</v>
      </c>
      <c r="G3" s="68">
        <v>1</v>
      </c>
      <c r="H3" s="68" t="s">
        <v>342</v>
      </c>
      <c r="I3" s="68" t="s">
        <v>343</v>
      </c>
      <c r="J3" s="68" t="s">
        <v>59</v>
      </c>
    </row>
    <row r="4" spans="1:10" ht="12.75" customHeight="1">
      <c r="A4" s="68" t="s">
        <v>69</v>
      </c>
      <c r="B4" s="68" t="s">
        <v>88</v>
      </c>
      <c r="C4" s="68" t="s">
        <v>359</v>
      </c>
      <c r="D4" s="68" t="s">
        <v>341</v>
      </c>
      <c r="E4" s="77">
        <v>40092</v>
      </c>
      <c r="F4" s="77">
        <v>40093</v>
      </c>
      <c r="G4" s="68">
        <v>1</v>
      </c>
      <c r="H4" s="68" t="s">
        <v>342</v>
      </c>
      <c r="I4" s="68" t="s">
        <v>343</v>
      </c>
      <c r="J4" s="68" t="s">
        <v>59</v>
      </c>
    </row>
    <row r="5" spans="1:10" ht="12.75" customHeight="1">
      <c r="A5" s="68" t="s">
        <v>69</v>
      </c>
      <c r="B5" s="68" t="s">
        <v>105</v>
      </c>
      <c r="C5" s="68" t="s">
        <v>106</v>
      </c>
      <c r="D5" s="68" t="s">
        <v>341</v>
      </c>
      <c r="E5" s="77">
        <v>40092</v>
      </c>
      <c r="F5" s="77">
        <v>40093</v>
      </c>
      <c r="G5" s="68">
        <v>1</v>
      </c>
      <c r="H5" s="68" t="s">
        <v>342</v>
      </c>
      <c r="I5" s="68" t="s">
        <v>343</v>
      </c>
      <c r="J5" s="68" t="s">
        <v>59</v>
      </c>
    </row>
    <row r="6" spans="1:10" ht="12.75" customHeight="1">
      <c r="A6" s="68" t="s">
        <v>69</v>
      </c>
      <c r="B6" s="68" t="s">
        <v>76</v>
      </c>
      <c r="C6" s="68" t="s">
        <v>360</v>
      </c>
      <c r="D6" s="68" t="s">
        <v>341</v>
      </c>
      <c r="E6" s="77">
        <v>40092</v>
      </c>
      <c r="F6" s="77">
        <v>40093</v>
      </c>
      <c r="G6" s="68">
        <v>1</v>
      </c>
      <c r="H6" s="68" t="s">
        <v>342</v>
      </c>
      <c r="I6" s="68" t="s">
        <v>343</v>
      </c>
      <c r="J6" s="68" t="s">
        <v>59</v>
      </c>
    </row>
    <row r="7" spans="1:10" ht="12.75" customHeight="1">
      <c r="A7" s="68" t="s">
        <v>69</v>
      </c>
      <c r="B7" s="68" t="s">
        <v>79</v>
      </c>
      <c r="C7" s="68" t="s">
        <v>381</v>
      </c>
      <c r="D7" s="68" t="s">
        <v>341</v>
      </c>
      <c r="E7" s="77">
        <v>40092</v>
      </c>
      <c r="F7" s="77">
        <v>40093</v>
      </c>
      <c r="G7" s="68">
        <v>1</v>
      </c>
      <c r="H7" s="68" t="s">
        <v>342</v>
      </c>
      <c r="I7" s="68" t="s">
        <v>343</v>
      </c>
      <c r="J7" s="68" t="s">
        <v>59</v>
      </c>
    </row>
    <row r="8" spans="1:10" ht="12.75" customHeight="1">
      <c r="A8" s="68" t="s">
        <v>69</v>
      </c>
      <c r="B8" s="68" t="s">
        <v>111</v>
      </c>
      <c r="C8" s="68" t="s">
        <v>361</v>
      </c>
      <c r="D8" s="68" t="s">
        <v>341</v>
      </c>
      <c r="E8" s="77">
        <v>40092</v>
      </c>
      <c r="F8" s="77">
        <v>40093</v>
      </c>
      <c r="G8" s="68">
        <v>1</v>
      </c>
      <c r="H8" s="68" t="s">
        <v>342</v>
      </c>
      <c r="I8" s="68" t="s">
        <v>343</v>
      </c>
      <c r="J8" s="68" t="s">
        <v>59</v>
      </c>
    </row>
    <row r="9" spans="1:10" ht="12.75" customHeight="1">
      <c r="A9" s="68" t="s">
        <v>69</v>
      </c>
      <c r="B9" s="68" t="s">
        <v>114</v>
      </c>
      <c r="C9" s="68" t="s">
        <v>382</v>
      </c>
      <c r="D9" s="68" t="s">
        <v>341</v>
      </c>
      <c r="E9" s="77">
        <v>40092</v>
      </c>
      <c r="F9" s="77">
        <v>40093</v>
      </c>
      <c r="G9" s="68">
        <v>1</v>
      </c>
      <c r="H9" s="68" t="s">
        <v>342</v>
      </c>
      <c r="I9" s="68" t="s">
        <v>343</v>
      </c>
      <c r="J9" s="68" t="s">
        <v>59</v>
      </c>
    </row>
    <row r="10" spans="1:10" ht="12.75" customHeight="1">
      <c r="A10" s="68" t="s">
        <v>69</v>
      </c>
      <c r="B10" s="68" t="s">
        <v>383</v>
      </c>
      <c r="C10" s="68" t="s">
        <v>384</v>
      </c>
      <c r="D10" s="68" t="s">
        <v>341</v>
      </c>
      <c r="E10" s="77">
        <v>40092</v>
      </c>
      <c r="F10" s="77">
        <v>40093</v>
      </c>
      <c r="G10" s="68">
        <v>1</v>
      </c>
      <c r="H10" s="68" t="s">
        <v>342</v>
      </c>
      <c r="I10" s="68" t="s">
        <v>343</v>
      </c>
      <c r="J10" s="68" t="s">
        <v>59</v>
      </c>
    </row>
    <row r="11" spans="1:10" ht="12.75" customHeight="1">
      <c r="A11" s="68" t="s">
        <v>69</v>
      </c>
      <c r="B11" s="68" t="s">
        <v>86</v>
      </c>
      <c r="C11" s="68" t="s">
        <v>385</v>
      </c>
      <c r="D11" s="68" t="s">
        <v>341</v>
      </c>
      <c r="E11" s="77">
        <v>40092</v>
      </c>
      <c r="F11" s="77">
        <v>40093</v>
      </c>
      <c r="G11" s="68">
        <v>1</v>
      </c>
      <c r="H11" s="68" t="s">
        <v>342</v>
      </c>
      <c r="I11" s="68" t="s">
        <v>343</v>
      </c>
      <c r="J11" s="68" t="s">
        <v>59</v>
      </c>
    </row>
    <row r="12" spans="1:10" ht="12.75" customHeight="1">
      <c r="A12" s="68" t="s">
        <v>69</v>
      </c>
      <c r="B12" s="68" t="s">
        <v>89</v>
      </c>
      <c r="C12" s="68" t="s">
        <v>386</v>
      </c>
      <c r="D12" s="68" t="s">
        <v>341</v>
      </c>
      <c r="E12" s="77">
        <v>40092</v>
      </c>
      <c r="F12" s="77">
        <v>40093</v>
      </c>
      <c r="G12" s="68">
        <v>1</v>
      </c>
      <c r="H12" s="68" t="s">
        <v>342</v>
      </c>
      <c r="I12" s="68" t="s">
        <v>343</v>
      </c>
      <c r="J12" s="68" t="s">
        <v>59</v>
      </c>
    </row>
    <row r="13" spans="1:10" ht="12.75" customHeight="1">
      <c r="A13" s="68" t="s">
        <v>69</v>
      </c>
      <c r="B13" s="68" t="s">
        <v>78</v>
      </c>
      <c r="C13" s="68" t="s">
        <v>362</v>
      </c>
      <c r="D13" s="68" t="s">
        <v>341</v>
      </c>
      <c r="E13" s="77">
        <v>40092</v>
      </c>
      <c r="F13" s="77">
        <v>40093</v>
      </c>
      <c r="G13" s="68">
        <v>1</v>
      </c>
      <c r="H13" s="68" t="s">
        <v>342</v>
      </c>
      <c r="I13" s="68" t="s">
        <v>343</v>
      </c>
      <c r="J13" s="68" t="s">
        <v>59</v>
      </c>
    </row>
    <row r="14" spans="1:10" ht="12.75" customHeight="1">
      <c r="A14" s="68" t="s">
        <v>69</v>
      </c>
      <c r="B14" s="68" t="s">
        <v>110</v>
      </c>
      <c r="C14" s="68" t="s">
        <v>363</v>
      </c>
      <c r="D14" s="68" t="s">
        <v>341</v>
      </c>
      <c r="E14" s="77">
        <v>40092</v>
      </c>
      <c r="F14" s="77">
        <v>40093</v>
      </c>
      <c r="G14" s="68">
        <v>1</v>
      </c>
      <c r="H14" s="68" t="s">
        <v>342</v>
      </c>
      <c r="I14" s="68" t="s">
        <v>343</v>
      </c>
      <c r="J14" s="68" t="s">
        <v>59</v>
      </c>
    </row>
    <row r="15" spans="1:10" ht="12.75" customHeight="1">
      <c r="A15" s="68" t="s">
        <v>69</v>
      </c>
      <c r="B15" s="68" t="s">
        <v>108</v>
      </c>
      <c r="C15" s="68" t="s">
        <v>109</v>
      </c>
      <c r="D15" s="68" t="s">
        <v>341</v>
      </c>
      <c r="E15" s="77">
        <v>40092</v>
      </c>
      <c r="F15" s="77">
        <v>40093</v>
      </c>
      <c r="G15" s="68">
        <v>1</v>
      </c>
      <c r="H15" s="68" t="s">
        <v>342</v>
      </c>
      <c r="I15" s="68" t="s">
        <v>343</v>
      </c>
      <c r="J15" s="68" t="s">
        <v>59</v>
      </c>
    </row>
    <row r="16" spans="1:10" ht="12.75" customHeight="1">
      <c r="A16" s="68" t="s">
        <v>69</v>
      </c>
      <c r="B16" s="68" t="s">
        <v>71</v>
      </c>
      <c r="C16" s="68" t="s">
        <v>387</v>
      </c>
      <c r="D16" s="68" t="s">
        <v>341</v>
      </c>
      <c r="E16" s="77">
        <v>40092</v>
      </c>
      <c r="F16" s="77">
        <v>40093</v>
      </c>
      <c r="G16" s="68">
        <v>1</v>
      </c>
      <c r="H16" s="68" t="s">
        <v>342</v>
      </c>
      <c r="I16" s="68" t="s">
        <v>343</v>
      </c>
      <c r="J16" s="68" t="s">
        <v>59</v>
      </c>
    </row>
    <row r="17" spans="1:10" ht="12.75" customHeight="1">
      <c r="A17" s="68" t="s">
        <v>69</v>
      </c>
      <c r="B17" s="68" t="s">
        <v>102</v>
      </c>
      <c r="C17" s="68" t="s">
        <v>388</v>
      </c>
      <c r="D17" s="68" t="s">
        <v>341</v>
      </c>
      <c r="E17" s="77">
        <v>40092</v>
      </c>
      <c r="F17" s="77">
        <v>40093</v>
      </c>
      <c r="G17" s="68">
        <v>1</v>
      </c>
      <c r="H17" s="68" t="s">
        <v>342</v>
      </c>
      <c r="I17" s="68" t="s">
        <v>343</v>
      </c>
      <c r="J17" s="68" t="s">
        <v>59</v>
      </c>
    </row>
    <row r="18" spans="1:10" ht="12.75" customHeight="1">
      <c r="A18" s="68" t="s">
        <v>69</v>
      </c>
      <c r="B18" s="68" t="s">
        <v>99</v>
      </c>
      <c r="C18" s="68" t="s">
        <v>364</v>
      </c>
      <c r="D18" s="68" t="s">
        <v>341</v>
      </c>
      <c r="E18" s="77">
        <v>40092</v>
      </c>
      <c r="F18" s="77">
        <v>40093</v>
      </c>
      <c r="G18" s="68">
        <v>1</v>
      </c>
      <c r="H18" s="68" t="s">
        <v>342</v>
      </c>
      <c r="I18" s="68" t="s">
        <v>343</v>
      </c>
      <c r="J18" s="68" t="s">
        <v>59</v>
      </c>
    </row>
    <row r="19" spans="1:10" ht="12.75" customHeight="1">
      <c r="A19" s="68" t="s">
        <v>69</v>
      </c>
      <c r="B19" s="68" t="s">
        <v>87</v>
      </c>
      <c r="C19" s="68" t="s">
        <v>365</v>
      </c>
      <c r="D19" s="68" t="s">
        <v>341</v>
      </c>
      <c r="E19" s="77">
        <v>40092</v>
      </c>
      <c r="F19" s="77">
        <v>40093</v>
      </c>
      <c r="G19" s="68">
        <v>1</v>
      </c>
      <c r="H19" s="68" t="s">
        <v>342</v>
      </c>
      <c r="I19" s="68" t="s">
        <v>343</v>
      </c>
      <c r="J19" s="68" t="s">
        <v>59</v>
      </c>
    </row>
    <row r="20" spans="1:10" ht="12.75" customHeight="1">
      <c r="A20" s="68" t="s">
        <v>69</v>
      </c>
      <c r="B20" s="68" t="s">
        <v>115</v>
      </c>
      <c r="C20" s="68" t="s">
        <v>116</v>
      </c>
      <c r="D20" s="68" t="s">
        <v>341</v>
      </c>
      <c r="E20" s="77">
        <v>40092</v>
      </c>
      <c r="F20" s="77">
        <v>40093</v>
      </c>
      <c r="G20" s="68">
        <v>1</v>
      </c>
      <c r="H20" s="68" t="s">
        <v>342</v>
      </c>
      <c r="I20" s="68" t="s">
        <v>343</v>
      </c>
      <c r="J20" s="68" t="s">
        <v>59</v>
      </c>
    </row>
    <row r="21" spans="1:10" ht="12.75" customHeight="1">
      <c r="A21" s="68" t="s">
        <v>69</v>
      </c>
      <c r="B21" s="68" t="s">
        <v>119</v>
      </c>
      <c r="C21" s="68" t="s">
        <v>389</v>
      </c>
      <c r="D21" s="68" t="s">
        <v>341</v>
      </c>
      <c r="E21" s="77">
        <v>40092</v>
      </c>
      <c r="F21" s="77">
        <v>40093</v>
      </c>
      <c r="G21" s="68">
        <v>1</v>
      </c>
      <c r="H21" s="68" t="s">
        <v>342</v>
      </c>
      <c r="I21" s="68" t="s">
        <v>343</v>
      </c>
      <c r="J21" s="68" t="s">
        <v>59</v>
      </c>
    </row>
    <row r="22" spans="1:10" ht="12.75" customHeight="1">
      <c r="A22" s="68" t="s">
        <v>69</v>
      </c>
      <c r="B22" s="68" t="s">
        <v>96</v>
      </c>
      <c r="C22" s="68" t="s">
        <v>366</v>
      </c>
      <c r="D22" s="68" t="s">
        <v>341</v>
      </c>
      <c r="E22" s="77">
        <v>40092</v>
      </c>
      <c r="F22" s="77">
        <v>40093</v>
      </c>
      <c r="G22" s="68">
        <v>1</v>
      </c>
      <c r="H22" s="68" t="s">
        <v>342</v>
      </c>
      <c r="I22" s="68" t="s">
        <v>343</v>
      </c>
      <c r="J22" s="68" t="s">
        <v>59</v>
      </c>
    </row>
    <row r="23" spans="1:10" ht="12.75" customHeight="1">
      <c r="A23" s="68" t="s">
        <v>69</v>
      </c>
      <c r="B23" s="68" t="s">
        <v>104</v>
      </c>
      <c r="C23" s="68" t="s">
        <v>390</v>
      </c>
      <c r="D23" s="68" t="s">
        <v>341</v>
      </c>
      <c r="E23" s="77">
        <v>40092</v>
      </c>
      <c r="F23" s="77">
        <v>40093</v>
      </c>
      <c r="G23" s="68">
        <v>1</v>
      </c>
      <c r="H23" s="68" t="s">
        <v>342</v>
      </c>
      <c r="I23" s="68" t="s">
        <v>343</v>
      </c>
      <c r="J23" s="68" t="s">
        <v>59</v>
      </c>
    </row>
    <row r="24" spans="1:10" ht="12.75" customHeight="1">
      <c r="A24" s="68" t="s">
        <v>69</v>
      </c>
      <c r="B24" s="68" t="s">
        <v>112</v>
      </c>
      <c r="C24" s="68" t="s">
        <v>391</v>
      </c>
      <c r="D24" s="68" t="s">
        <v>341</v>
      </c>
      <c r="E24" s="77">
        <v>40092</v>
      </c>
      <c r="F24" s="77">
        <v>40093</v>
      </c>
      <c r="G24" s="68">
        <v>1</v>
      </c>
      <c r="H24" s="68" t="s">
        <v>342</v>
      </c>
      <c r="I24" s="68" t="s">
        <v>343</v>
      </c>
      <c r="J24" s="68" t="s">
        <v>59</v>
      </c>
    </row>
    <row r="25" spans="1:10" ht="12.75" customHeight="1">
      <c r="A25" s="68" t="s">
        <v>69</v>
      </c>
      <c r="B25" s="68" t="s">
        <v>118</v>
      </c>
      <c r="C25" s="68" t="s">
        <v>367</v>
      </c>
      <c r="D25" s="68" t="s">
        <v>341</v>
      </c>
      <c r="E25" s="77">
        <v>40092</v>
      </c>
      <c r="F25" s="77">
        <v>40093</v>
      </c>
      <c r="G25" s="68">
        <v>1</v>
      </c>
      <c r="H25" s="68" t="s">
        <v>342</v>
      </c>
      <c r="I25" s="68" t="s">
        <v>343</v>
      </c>
      <c r="J25" s="68" t="s">
        <v>59</v>
      </c>
    </row>
    <row r="26" spans="1:10" ht="12.75" customHeight="1">
      <c r="A26" s="68" t="s">
        <v>69</v>
      </c>
      <c r="B26" s="68" t="s">
        <v>90</v>
      </c>
      <c r="C26" s="68" t="s">
        <v>91</v>
      </c>
      <c r="D26" s="68" t="s">
        <v>341</v>
      </c>
      <c r="E26" s="77">
        <v>40092</v>
      </c>
      <c r="F26" s="77">
        <v>40093</v>
      </c>
      <c r="G26" s="68">
        <v>1</v>
      </c>
      <c r="H26" s="68" t="s">
        <v>342</v>
      </c>
      <c r="I26" s="68" t="s">
        <v>343</v>
      </c>
      <c r="J26" s="68" t="s">
        <v>59</v>
      </c>
    </row>
    <row r="27" spans="1:10" ht="12.75" customHeight="1">
      <c r="A27" s="68" t="s">
        <v>69</v>
      </c>
      <c r="B27" s="68" t="s">
        <v>101</v>
      </c>
      <c r="C27" s="68" t="s">
        <v>368</v>
      </c>
      <c r="D27" s="68" t="s">
        <v>341</v>
      </c>
      <c r="E27" s="77">
        <v>40092</v>
      </c>
      <c r="F27" s="77">
        <v>40093</v>
      </c>
      <c r="G27" s="68">
        <v>1</v>
      </c>
      <c r="H27" s="68" t="s">
        <v>342</v>
      </c>
      <c r="I27" s="68" t="s">
        <v>343</v>
      </c>
      <c r="J27" s="68" t="s">
        <v>59</v>
      </c>
    </row>
    <row r="28" spans="1:10" ht="12.75" customHeight="1">
      <c r="A28" s="68" t="s">
        <v>69</v>
      </c>
      <c r="B28" s="68" t="s">
        <v>85</v>
      </c>
      <c r="C28" s="68" t="s">
        <v>369</v>
      </c>
      <c r="D28" s="68" t="s">
        <v>341</v>
      </c>
      <c r="E28" s="77">
        <v>40092</v>
      </c>
      <c r="F28" s="77">
        <v>40093</v>
      </c>
      <c r="G28" s="68">
        <v>1</v>
      </c>
      <c r="H28" s="68" t="s">
        <v>342</v>
      </c>
      <c r="I28" s="68" t="s">
        <v>343</v>
      </c>
      <c r="J28" s="68" t="s">
        <v>59</v>
      </c>
    </row>
    <row r="29" spans="1:10" ht="12.75" customHeight="1">
      <c r="A29" s="68" t="s">
        <v>69</v>
      </c>
      <c r="B29" s="68" t="s">
        <v>392</v>
      </c>
      <c r="C29" s="68" t="s">
        <v>393</v>
      </c>
      <c r="D29" s="68" t="s">
        <v>341</v>
      </c>
      <c r="E29" s="77">
        <v>40092</v>
      </c>
      <c r="F29" s="77">
        <v>40093</v>
      </c>
      <c r="G29" s="68">
        <v>1</v>
      </c>
      <c r="H29" s="68" t="s">
        <v>342</v>
      </c>
      <c r="I29" s="68" t="s">
        <v>343</v>
      </c>
      <c r="J29" s="68" t="s">
        <v>59</v>
      </c>
    </row>
    <row r="30" spans="1:10" ht="12.75" customHeight="1">
      <c r="A30" s="68" t="s">
        <v>69</v>
      </c>
      <c r="B30" s="68" t="s">
        <v>70</v>
      </c>
      <c r="C30" s="68" t="s">
        <v>394</v>
      </c>
      <c r="D30" s="68" t="s">
        <v>341</v>
      </c>
      <c r="E30" s="77">
        <v>40092</v>
      </c>
      <c r="F30" s="77">
        <v>40093</v>
      </c>
      <c r="G30" s="68">
        <v>1</v>
      </c>
      <c r="H30" s="68" t="s">
        <v>342</v>
      </c>
      <c r="I30" s="68" t="s">
        <v>343</v>
      </c>
      <c r="J30" s="68" t="s">
        <v>59</v>
      </c>
    </row>
    <row r="31" spans="1:10" ht="12.75" customHeight="1">
      <c r="A31" s="68" t="s">
        <v>69</v>
      </c>
      <c r="B31" s="68" t="s">
        <v>77</v>
      </c>
      <c r="C31" s="68" t="s">
        <v>395</v>
      </c>
      <c r="D31" s="68" t="s">
        <v>341</v>
      </c>
      <c r="E31" s="77">
        <v>40092</v>
      </c>
      <c r="F31" s="77">
        <v>40093</v>
      </c>
      <c r="G31" s="68">
        <v>1</v>
      </c>
      <c r="H31" s="68" t="s">
        <v>342</v>
      </c>
      <c r="I31" s="68" t="s">
        <v>343</v>
      </c>
      <c r="J31" s="68" t="s">
        <v>59</v>
      </c>
    </row>
    <row r="32" spans="1:10" ht="12.75" customHeight="1">
      <c r="A32" s="68" t="s">
        <v>69</v>
      </c>
      <c r="B32" s="68" t="s">
        <v>81</v>
      </c>
      <c r="C32" s="68" t="s">
        <v>370</v>
      </c>
      <c r="D32" s="68" t="s">
        <v>341</v>
      </c>
      <c r="E32" s="77">
        <v>40092</v>
      </c>
      <c r="F32" s="77">
        <v>40093</v>
      </c>
      <c r="G32" s="68">
        <v>1</v>
      </c>
      <c r="H32" s="68" t="s">
        <v>342</v>
      </c>
      <c r="I32" s="68" t="s">
        <v>343</v>
      </c>
      <c r="J32" s="68" t="s">
        <v>59</v>
      </c>
    </row>
    <row r="33" spans="1:10" ht="12.75" customHeight="1">
      <c r="A33" s="68" t="s">
        <v>69</v>
      </c>
      <c r="B33" s="68" t="s">
        <v>113</v>
      </c>
      <c r="C33" s="68" t="s">
        <v>396</v>
      </c>
      <c r="D33" s="68" t="s">
        <v>341</v>
      </c>
      <c r="E33" s="77">
        <v>40092</v>
      </c>
      <c r="F33" s="77">
        <v>40093</v>
      </c>
      <c r="G33" s="68">
        <v>1</v>
      </c>
      <c r="H33" s="68" t="s">
        <v>342</v>
      </c>
      <c r="I33" s="68" t="s">
        <v>343</v>
      </c>
      <c r="J33" s="68" t="s">
        <v>59</v>
      </c>
    </row>
    <row r="34" spans="1:10" ht="12.75" customHeight="1">
      <c r="A34" s="68" t="s">
        <v>69</v>
      </c>
      <c r="B34" s="68" t="s">
        <v>82</v>
      </c>
      <c r="C34" s="68" t="s">
        <v>371</v>
      </c>
      <c r="D34" s="68" t="s">
        <v>341</v>
      </c>
      <c r="E34" s="77">
        <v>40092</v>
      </c>
      <c r="F34" s="77">
        <v>40093</v>
      </c>
      <c r="G34" s="68">
        <v>1</v>
      </c>
      <c r="H34" s="68" t="s">
        <v>342</v>
      </c>
      <c r="I34" s="68" t="s">
        <v>343</v>
      </c>
      <c r="J34" s="68" t="s">
        <v>59</v>
      </c>
    </row>
    <row r="35" spans="1:10" ht="12.75" customHeight="1">
      <c r="A35" s="68" t="s">
        <v>69</v>
      </c>
      <c r="B35" s="68" t="s">
        <v>100</v>
      </c>
      <c r="C35" s="68" t="s">
        <v>372</v>
      </c>
      <c r="D35" s="68" t="s">
        <v>341</v>
      </c>
      <c r="E35" s="77">
        <v>40092</v>
      </c>
      <c r="F35" s="77">
        <v>40093</v>
      </c>
      <c r="G35" s="68">
        <v>1</v>
      </c>
      <c r="H35" s="68" t="s">
        <v>342</v>
      </c>
      <c r="I35" s="68" t="s">
        <v>343</v>
      </c>
      <c r="J35" s="68" t="s">
        <v>59</v>
      </c>
    </row>
    <row r="36" spans="1:10" ht="12.75" customHeight="1">
      <c r="A36" s="68" t="s">
        <v>69</v>
      </c>
      <c r="B36" s="68" t="s">
        <v>98</v>
      </c>
      <c r="C36" s="68" t="s">
        <v>373</v>
      </c>
      <c r="D36" s="68" t="s">
        <v>341</v>
      </c>
      <c r="E36" s="77">
        <v>40092</v>
      </c>
      <c r="F36" s="77">
        <v>40093</v>
      </c>
      <c r="G36" s="68">
        <v>1</v>
      </c>
      <c r="H36" s="68" t="s">
        <v>342</v>
      </c>
      <c r="I36" s="68" t="s">
        <v>343</v>
      </c>
      <c r="J36" s="68" t="s">
        <v>59</v>
      </c>
    </row>
    <row r="37" spans="1:10" ht="12.75" customHeight="1">
      <c r="A37" s="68" t="s">
        <v>69</v>
      </c>
      <c r="B37" s="68" t="s">
        <v>72</v>
      </c>
      <c r="C37" s="68" t="s">
        <v>374</v>
      </c>
      <c r="D37" s="68" t="s">
        <v>341</v>
      </c>
      <c r="E37" s="77">
        <v>40092</v>
      </c>
      <c r="F37" s="77">
        <v>40093</v>
      </c>
      <c r="G37" s="68">
        <v>1</v>
      </c>
      <c r="H37" s="68" t="s">
        <v>342</v>
      </c>
      <c r="I37" s="68" t="s">
        <v>343</v>
      </c>
      <c r="J37" s="68" t="s">
        <v>59</v>
      </c>
    </row>
    <row r="38" spans="1:10" ht="12.75" customHeight="1">
      <c r="A38" s="68" t="s">
        <v>69</v>
      </c>
      <c r="B38" s="68" t="s">
        <v>93</v>
      </c>
      <c r="C38" s="68" t="s">
        <v>397</v>
      </c>
      <c r="D38" s="68" t="s">
        <v>341</v>
      </c>
      <c r="E38" s="77">
        <v>40092</v>
      </c>
      <c r="F38" s="77">
        <v>40093</v>
      </c>
      <c r="G38" s="68">
        <v>1</v>
      </c>
      <c r="H38" s="68" t="s">
        <v>342</v>
      </c>
      <c r="I38" s="68" t="s">
        <v>343</v>
      </c>
      <c r="J38" s="68" t="s">
        <v>59</v>
      </c>
    </row>
    <row r="39" spans="1:10" ht="12.75" customHeight="1">
      <c r="A39" s="68" t="s">
        <v>69</v>
      </c>
      <c r="B39" s="68" t="s">
        <v>73</v>
      </c>
      <c r="C39" s="68" t="s">
        <v>74</v>
      </c>
      <c r="D39" s="68" t="s">
        <v>341</v>
      </c>
      <c r="E39" s="77">
        <v>40092</v>
      </c>
      <c r="F39" s="77">
        <v>40093</v>
      </c>
      <c r="G39" s="68">
        <v>1</v>
      </c>
      <c r="H39" s="68" t="s">
        <v>342</v>
      </c>
      <c r="I39" s="68" t="s">
        <v>343</v>
      </c>
      <c r="J39" s="68" t="s">
        <v>59</v>
      </c>
    </row>
    <row r="40" spans="1:10" ht="12.75" customHeight="1">
      <c r="A40" s="68" t="s">
        <v>69</v>
      </c>
      <c r="B40" s="68" t="s">
        <v>103</v>
      </c>
      <c r="C40" s="68" t="s">
        <v>398</v>
      </c>
      <c r="D40" s="68" t="s">
        <v>341</v>
      </c>
      <c r="E40" s="77">
        <v>40092</v>
      </c>
      <c r="F40" s="77">
        <v>40093</v>
      </c>
      <c r="G40" s="68">
        <v>1</v>
      </c>
      <c r="H40" s="68" t="s">
        <v>342</v>
      </c>
      <c r="I40" s="68" t="s">
        <v>343</v>
      </c>
      <c r="J40" s="68" t="s">
        <v>59</v>
      </c>
    </row>
    <row r="41" spans="1:10" ht="12.75" customHeight="1">
      <c r="A41" s="68" t="s">
        <v>69</v>
      </c>
      <c r="B41" s="68" t="s">
        <v>120</v>
      </c>
      <c r="C41" s="68" t="s">
        <v>399</v>
      </c>
      <c r="D41" s="68" t="s">
        <v>341</v>
      </c>
      <c r="E41" s="77">
        <v>40092</v>
      </c>
      <c r="F41" s="77">
        <v>40093</v>
      </c>
      <c r="G41" s="68">
        <v>1</v>
      </c>
      <c r="H41" s="68" t="s">
        <v>342</v>
      </c>
      <c r="I41" s="68" t="s">
        <v>343</v>
      </c>
      <c r="J41" s="68" t="s">
        <v>59</v>
      </c>
    </row>
    <row r="42" spans="1:10" ht="12.75" customHeight="1">
      <c r="A42" s="68" t="s">
        <v>69</v>
      </c>
      <c r="B42" s="68" t="s">
        <v>400</v>
      </c>
      <c r="C42" s="68" t="s">
        <v>401</v>
      </c>
      <c r="D42" s="68" t="s">
        <v>341</v>
      </c>
      <c r="E42" s="77">
        <v>40092</v>
      </c>
      <c r="F42" s="77">
        <v>40093</v>
      </c>
      <c r="G42" s="68">
        <v>1</v>
      </c>
      <c r="H42" s="68" t="s">
        <v>342</v>
      </c>
      <c r="I42" s="68" t="s">
        <v>343</v>
      </c>
      <c r="J42" s="68" t="s">
        <v>59</v>
      </c>
    </row>
    <row r="43" spans="1:10" ht="12.75" customHeight="1">
      <c r="A43" s="68" t="s">
        <v>69</v>
      </c>
      <c r="B43" s="68" t="s">
        <v>402</v>
      </c>
      <c r="C43" s="68" t="s">
        <v>403</v>
      </c>
      <c r="D43" s="68" t="s">
        <v>341</v>
      </c>
      <c r="E43" s="77">
        <v>40092</v>
      </c>
      <c r="F43" s="77">
        <v>40093</v>
      </c>
      <c r="G43" s="68">
        <v>1</v>
      </c>
      <c r="H43" s="68" t="s">
        <v>342</v>
      </c>
      <c r="I43" s="68" t="s">
        <v>343</v>
      </c>
      <c r="J43" s="68" t="s">
        <v>59</v>
      </c>
    </row>
    <row r="44" spans="1:10" ht="12.75" customHeight="1">
      <c r="A44" s="68" t="s">
        <v>69</v>
      </c>
      <c r="B44" s="68" t="s">
        <v>97</v>
      </c>
      <c r="C44" s="68" t="s">
        <v>375</v>
      </c>
      <c r="D44" s="68" t="s">
        <v>341</v>
      </c>
      <c r="E44" s="77">
        <v>40092</v>
      </c>
      <c r="F44" s="77">
        <v>40093</v>
      </c>
      <c r="G44" s="68">
        <v>1</v>
      </c>
      <c r="H44" s="68" t="s">
        <v>342</v>
      </c>
      <c r="I44" s="68" t="s">
        <v>343</v>
      </c>
      <c r="J44" s="68" t="s">
        <v>59</v>
      </c>
    </row>
    <row r="45" spans="1:10" ht="12.75" customHeight="1">
      <c r="A45" s="68" t="s">
        <v>69</v>
      </c>
      <c r="B45" s="68" t="s">
        <v>95</v>
      </c>
      <c r="C45" s="68" t="s">
        <v>376</v>
      </c>
      <c r="D45" s="68" t="s">
        <v>341</v>
      </c>
      <c r="E45" s="77">
        <v>40092</v>
      </c>
      <c r="F45" s="77">
        <v>40093</v>
      </c>
      <c r="G45" s="68">
        <v>1</v>
      </c>
      <c r="H45" s="68" t="s">
        <v>342</v>
      </c>
      <c r="I45" s="68" t="s">
        <v>343</v>
      </c>
      <c r="J45" s="68" t="s">
        <v>59</v>
      </c>
    </row>
    <row r="46" spans="1:10" ht="12.75" customHeight="1">
      <c r="A46" s="68" t="s">
        <v>69</v>
      </c>
      <c r="B46" s="68" t="s">
        <v>80</v>
      </c>
      <c r="C46" s="68" t="s">
        <v>377</v>
      </c>
      <c r="D46" s="68" t="s">
        <v>341</v>
      </c>
      <c r="E46" s="77">
        <v>40092</v>
      </c>
      <c r="F46" s="77">
        <v>40093</v>
      </c>
      <c r="G46" s="68">
        <v>1</v>
      </c>
      <c r="H46" s="68" t="s">
        <v>342</v>
      </c>
      <c r="I46" s="68" t="s">
        <v>343</v>
      </c>
      <c r="J46" s="68" t="s">
        <v>59</v>
      </c>
    </row>
    <row r="47" spans="1:10" ht="12.75" customHeight="1">
      <c r="A47" s="68" t="s">
        <v>69</v>
      </c>
      <c r="B47" s="68" t="s">
        <v>107</v>
      </c>
      <c r="C47" s="68" t="s">
        <v>378</v>
      </c>
      <c r="D47" s="68" t="s">
        <v>341</v>
      </c>
      <c r="E47" s="77">
        <v>40092</v>
      </c>
      <c r="F47" s="77">
        <v>40093</v>
      </c>
      <c r="G47" s="68">
        <v>1</v>
      </c>
      <c r="H47" s="68" t="s">
        <v>342</v>
      </c>
      <c r="I47" s="68" t="s">
        <v>343</v>
      </c>
      <c r="J47" s="68" t="s">
        <v>59</v>
      </c>
    </row>
    <row r="48" spans="1:10" ht="12.75" customHeight="1">
      <c r="A48" s="68" t="s">
        <v>69</v>
      </c>
      <c r="B48" s="68" t="s">
        <v>404</v>
      </c>
      <c r="C48" s="68" t="s">
        <v>405</v>
      </c>
      <c r="D48" s="68" t="s">
        <v>341</v>
      </c>
      <c r="E48" s="77">
        <v>40092</v>
      </c>
      <c r="F48" s="77">
        <v>40093</v>
      </c>
      <c r="G48" s="68">
        <v>1</v>
      </c>
      <c r="H48" s="68" t="s">
        <v>342</v>
      </c>
      <c r="I48" s="68" t="s">
        <v>343</v>
      </c>
      <c r="J48" s="68" t="s">
        <v>59</v>
      </c>
    </row>
    <row r="49" spans="1:10" ht="12.75" customHeight="1">
      <c r="A49" s="68" t="s">
        <v>69</v>
      </c>
      <c r="B49" s="68" t="s">
        <v>117</v>
      </c>
      <c r="C49" s="68" t="s">
        <v>406</v>
      </c>
      <c r="D49" s="68" t="s">
        <v>341</v>
      </c>
      <c r="E49" s="77">
        <v>40092</v>
      </c>
      <c r="F49" s="77">
        <v>40093</v>
      </c>
      <c r="G49" s="68">
        <v>1</v>
      </c>
      <c r="H49" s="68" t="s">
        <v>342</v>
      </c>
      <c r="I49" s="68" t="s">
        <v>343</v>
      </c>
      <c r="J49" s="68" t="s">
        <v>59</v>
      </c>
    </row>
    <row r="50" spans="1:10" ht="12.75" customHeight="1">
      <c r="A50" s="68" t="s">
        <v>69</v>
      </c>
      <c r="B50" s="68" t="s">
        <v>75</v>
      </c>
      <c r="C50" s="68" t="s">
        <v>379</v>
      </c>
      <c r="D50" s="68" t="s">
        <v>341</v>
      </c>
      <c r="E50" s="77">
        <v>40092</v>
      </c>
      <c r="F50" s="77">
        <v>40093</v>
      </c>
      <c r="G50" s="68">
        <v>1</v>
      </c>
      <c r="H50" s="68" t="s">
        <v>342</v>
      </c>
      <c r="I50" s="68" t="s">
        <v>343</v>
      </c>
      <c r="J50" s="68" t="s">
        <v>59</v>
      </c>
    </row>
    <row r="51" spans="1:10" ht="12.75" customHeight="1">
      <c r="A51" s="75" t="s">
        <v>69</v>
      </c>
      <c r="B51" s="75" t="s">
        <v>92</v>
      </c>
      <c r="C51" s="75" t="s">
        <v>407</v>
      </c>
      <c r="D51" s="75" t="s">
        <v>341</v>
      </c>
      <c r="E51" s="85">
        <v>40092</v>
      </c>
      <c r="F51" s="85">
        <v>40093</v>
      </c>
      <c r="G51" s="75">
        <v>1</v>
      </c>
      <c r="H51" s="75" t="s">
        <v>342</v>
      </c>
      <c r="I51" s="75" t="s">
        <v>343</v>
      </c>
      <c r="J51" s="75" t="s">
        <v>59</v>
      </c>
    </row>
    <row r="52" spans="1:10" ht="12.75" customHeight="1">
      <c r="A52" s="31"/>
      <c r="B52" s="29">
        <f>SUM(IF(FREQUENCY(MATCH(B2:B51,B2:B51,0),MATCH(B2:B51,B2:B51,0))&gt;0,1))</f>
        <v>50</v>
      </c>
      <c r="C52" s="52"/>
      <c r="D52" s="52">
        <f>COUNTA(D2:D51)</f>
        <v>50</v>
      </c>
      <c r="E52" s="52"/>
      <c r="F52" s="52"/>
      <c r="G52" s="79">
        <f>SUM(G2:G51)</f>
        <v>50</v>
      </c>
      <c r="H52" s="31"/>
      <c r="I52" s="31"/>
      <c r="J52" s="31"/>
    </row>
    <row r="53" spans="1:10" ht="10.5" customHeight="1">
      <c r="A53" s="31"/>
      <c r="B53" s="31"/>
      <c r="C53" s="31"/>
      <c r="D53" s="31"/>
      <c r="E53" s="31"/>
      <c r="F53" s="31"/>
      <c r="G53" s="81"/>
      <c r="H53" s="31"/>
      <c r="I53" s="31"/>
      <c r="J53" s="31"/>
    </row>
    <row r="54" spans="1:10" ht="12.75" customHeight="1">
      <c r="A54" s="68" t="s">
        <v>121</v>
      </c>
      <c r="B54" s="68" t="s">
        <v>134</v>
      </c>
      <c r="C54" s="68" t="s">
        <v>474</v>
      </c>
      <c r="D54" s="68" t="s">
        <v>341</v>
      </c>
      <c r="E54" s="77">
        <v>40092</v>
      </c>
      <c r="F54" s="77">
        <v>40093</v>
      </c>
      <c r="G54" s="68">
        <v>1</v>
      </c>
      <c r="H54" s="68" t="s">
        <v>342</v>
      </c>
      <c r="I54" s="68" t="s">
        <v>343</v>
      </c>
      <c r="J54" s="68" t="s">
        <v>59</v>
      </c>
    </row>
    <row r="55" spans="1:10" ht="12.75" customHeight="1">
      <c r="A55" s="68" t="s">
        <v>121</v>
      </c>
      <c r="B55" s="68" t="s">
        <v>165</v>
      </c>
      <c r="C55" s="68" t="s">
        <v>166</v>
      </c>
      <c r="D55" s="68" t="s">
        <v>341</v>
      </c>
      <c r="E55" s="77">
        <v>40092</v>
      </c>
      <c r="F55" s="77">
        <v>40093</v>
      </c>
      <c r="G55" s="68">
        <v>1</v>
      </c>
      <c r="H55" s="68" t="s">
        <v>342</v>
      </c>
      <c r="I55" s="68" t="s">
        <v>343</v>
      </c>
      <c r="J55" s="68" t="s">
        <v>59</v>
      </c>
    </row>
    <row r="56" spans="1:10" ht="12.75" customHeight="1">
      <c r="A56" s="68" t="s">
        <v>121</v>
      </c>
      <c r="B56" s="68" t="s">
        <v>261</v>
      </c>
      <c r="C56" s="68" t="s">
        <v>475</v>
      </c>
      <c r="D56" s="68" t="s">
        <v>341</v>
      </c>
      <c r="E56" s="77">
        <v>40092</v>
      </c>
      <c r="F56" s="77">
        <v>40093</v>
      </c>
      <c r="G56" s="68">
        <v>1</v>
      </c>
      <c r="H56" s="68" t="s">
        <v>342</v>
      </c>
      <c r="I56" s="68" t="s">
        <v>343</v>
      </c>
      <c r="J56" s="68" t="s">
        <v>59</v>
      </c>
    </row>
    <row r="57" spans="1:10" ht="12.75" customHeight="1">
      <c r="A57" s="68" t="s">
        <v>121</v>
      </c>
      <c r="B57" s="68" t="s">
        <v>139</v>
      </c>
      <c r="C57" s="68" t="s">
        <v>476</v>
      </c>
      <c r="D57" s="68" t="s">
        <v>341</v>
      </c>
      <c r="E57" s="77">
        <v>40092</v>
      </c>
      <c r="F57" s="77">
        <v>40093</v>
      </c>
      <c r="G57" s="68">
        <v>1</v>
      </c>
      <c r="H57" s="68" t="s">
        <v>342</v>
      </c>
      <c r="I57" s="68" t="s">
        <v>343</v>
      </c>
      <c r="J57" s="68" t="s">
        <v>59</v>
      </c>
    </row>
    <row r="58" spans="1:10" ht="12.75" customHeight="1">
      <c r="A58" s="68" t="s">
        <v>121</v>
      </c>
      <c r="B58" s="68" t="s">
        <v>217</v>
      </c>
      <c r="C58" s="68" t="s">
        <v>477</v>
      </c>
      <c r="D58" s="68" t="s">
        <v>341</v>
      </c>
      <c r="E58" s="77">
        <v>40092</v>
      </c>
      <c r="F58" s="77">
        <v>40093</v>
      </c>
      <c r="G58" s="68">
        <v>1</v>
      </c>
      <c r="H58" s="68" t="s">
        <v>342</v>
      </c>
      <c r="I58" s="68" t="s">
        <v>343</v>
      </c>
      <c r="J58" s="68" t="s">
        <v>59</v>
      </c>
    </row>
    <row r="59" spans="1:10" ht="12.75" customHeight="1">
      <c r="A59" s="68" t="s">
        <v>121</v>
      </c>
      <c r="B59" s="68" t="s">
        <v>123</v>
      </c>
      <c r="C59" s="68" t="s">
        <v>478</v>
      </c>
      <c r="D59" s="68" t="s">
        <v>341</v>
      </c>
      <c r="E59" s="77">
        <v>40092</v>
      </c>
      <c r="F59" s="77">
        <v>40093</v>
      </c>
      <c r="G59" s="68">
        <v>1</v>
      </c>
      <c r="H59" s="68" t="s">
        <v>342</v>
      </c>
      <c r="I59" s="68" t="s">
        <v>343</v>
      </c>
      <c r="J59" s="68" t="s">
        <v>59</v>
      </c>
    </row>
    <row r="60" spans="1:10" ht="12.75" customHeight="1">
      <c r="A60" s="68" t="s">
        <v>121</v>
      </c>
      <c r="B60" s="68" t="s">
        <v>213</v>
      </c>
      <c r="C60" s="68" t="s">
        <v>214</v>
      </c>
      <c r="D60" s="68" t="s">
        <v>341</v>
      </c>
      <c r="E60" s="77">
        <v>40092</v>
      </c>
      <c r="F60" s="77">
        <v>40093</v>
      </c>
      <c r="G60" s="68">
        <v>1</v>
      </c>
      <c r="H60" s="68" t="s">
        <v>342</v>
      </c>
      <c r="I60" s="68" t="s">
        <v>343</v>
      </c>
      <c r="J60" s="68" t="s">
        <v>59</v>
      </c>
    </row>
    <row r="61" spans="1:10" ht="12.75" customHeight="1">
      <c r="A61" s="68" t="s">
        <v>121</v>
      </c>
      <c r="B61" s="68" t="s">
        <v>188</v>
      </c>
      <c r="C61" s="68" t="s">
        <v>479</v>
      </c>
      <c r="D61" s="68" t="s">
        <v>341</v>
      </c>
      <c r="E61" s="77">
        <v>40092</v>
      </c>
      <c r="F61" s="77">
        <v>40093</v>
      </c>
      <c r="G61" s="68">
        <v>1</v>
      </c>
      <c r="H61" s="68" t="s">
        <v>342</v>
      </c>
      <c r="I61" s="68" t="s">
        <v>343</v>
      </c>
      <c r="J61" s="68" t="s">
        <v>59</v>
      </c>
    </row>
    <row r="62" spans="1:10" ht="12.75" customHeight="1">
      <c r="A62" s="68" t="s">
        <v>121</v>
      </c>
      <c r="B62" s="68" t="s">
        <v>243</v>
      </c>
      <c r="C62" s="68" t="s">
        <v>382</v>
      </c>
      <c r="D62" s="68" t="s">
        <v>341</v>
      </c>
      <c r="E62" s="77">
        <v>40092</v>
      </c>
      <c r="F62" s="77">
        <v>40093</v>
      </c>
      <c r="G62" s="68">
        <v>1</v>
      </c>
      <c r="H62" s="68" t="s">
        <v>342</v>
      </c>
      <c r="I62" s="68" t="s">
        <v>343</v>
      </c>
      <c r="J62" s="68" t="s">
        <v>59</v>
      </c>
    </row>
    <row r="63" spans="1:10" ht="12.75" customHeight="1">
      <c r="A63" s="68" t="s">
        <v>121</v>
      </c>
      <c r="B63" s="68" t="s">
        <v>252</v>
      </c>
      <c r="C63" s="68" t="s">
        <v>480</v>
      </c>
      <c r="D63" s="68" t="s">
        <v>341</v>
      </c>
      <c r="E63" s="77">
        <v>40092</v>
      </c>
      <c r="F63" s="77">
        <v>40093</v>
      </c>
      <c r="G63" s="68">
        <v>1</v>
      </c>
      <c r="H63" s="68" t="s">
        <v>342</v>
      </c>
      <c r="I63" s="68" t="s">
        <v>343</v>
      </c>
      <c r="J63" s="68" t="s">
        <v>59</v>
      </c>
    </row>
    <row r="64" spans="1:10" ht="12.75" customHeight="1">
      <c r="A64" s="68" t="s">
        <v>121</v>
      </c>
      <c r="B64" s="68" t="s">
        <v>226</v>
      </c>
      <c r="C64" s="68" t="s">
        <v>481</v>
      </c>
      <c r="D64" s="68" t="s">
        <v>341</v>
      </c>
      <c r="E64" s="77">
        <v>40092</v>
      </c>
      <c r="F64" s="77">
        <v>40093</v>
      </c>
      <c r="G64" s="68">
        <v>1</v>
      </c>
      <c r="H64" s="68" t="s">
        <v>342</v>
      </c>
      <c r="I64" s="68" t="s">
        <v>343</v>
      </c>
      <c r="J64" s="68" t="s">
        <v>59</v>
      </c>
    </row>
    <row r="65" spans="1:10" ht="12.75" customHeight="1">
      <c r="A65" s="68" t="s">
        <v>121</v>
      </c>
      <c r="B65" s="68" t="s">
        <v>155</v>
      </c>
      <c r="C65" s="68" t="s">
        <v>156</v>
      </c>
      <c r="D65" s="68" t="s">
        <v>341</v>
      </c>
      <c r="E65" s="77">
        <v>40092</v>
      </c>
      <c r="F65" s="77">
        <v>40093</v>
      </c>
      <c r="G65" s="68">
        <v>1</v>
      </c>
      <c r="H65" s="68" t="s">
        <v>342</v>
      </c>
      <c r="I65" s="68" t="s">
        <v>343</v>
      </c>
      <c r="J65" s="68" t="s">
        <v>59</v>
      </c>
    </row>
    <row r="66" spans="1:10" ht="12.75" customHeight="1">
      <c r="A66" s="68" t="s">
        <v>121</v>
      </c>
      <c r="B66" s="68" t="s">
        <v>202</v>
      </c>
      <c r="C66" s="68" t="s">
        <v>482</v>
      </c>
      <c r="D66" s="68" t="s">
        <v>341</v>
      </c>
      <c r="E66" s="77">
        <v>40092</v>
      </c>
      <c r="F66" s="77">
        <v>40093</v>
      </c>
      <c r="G66" s="68">
        <v>1</v>
      </c>
      <c r="H66" s="68" t="s">
        <v>342</v>
      </c>
      <c r="I66" s="68" t="s">
        <v>343</v>
      </c>
      <c r="J66" s="68" t="s">
        <v>59</v>
      </c>
    </row>
    <row r="67" spans="1:10" ht="12.75" customHeight="1">
      <c r="A67" s="68" t="s">
        <v>121</v>
      </c>
      <c r="B67" s="68" t="s">
        <v>237</v>
      </c>
      <c r="C67" s="68" t="s">
        <v>483</v>
      </c>
      <c r="D67" s="68" t="s">
        <v>341</v>
      </c>
      <c r="E67" s="77">
        <v>40092</v>
      </c>
      <c r="F67" s="77">
        <v>40093</v>
      </c>
      <c r="G67" s="68">
        <v>1</v>
      </c>
      <c r="H67" s="68" t="s">
        <v>342</v>
      </c>
      <c r="I67" s="68" t="s">
        <v>343</v>
      </c>
      <c r="J67" s="68" t="s">
        <v>59</v>
      </c>
    </row>
    <row r="68" spans="1:10" ht="12.75" customHeight="1">
      <c r="A68" s="68" t="s">
        <v>121</v>
      </c>
      <c r="B68" s="68" t="s">
        <v>244</v>
      </c>
      <c r="C68" s="68" t="s">
        <v>484</v>
      </c>
      <c r="D68" s="68" t="s">
        <v>341</v>
      </c>
      <c r="E68" s="77">
        <v>40092</v>
      </c>
      <c r="F68" s="77">
        <v>40093</v>
      </c>
      <c r="G68" s="68">
        <v>1</v>
      </c>
      <c r="H68" s="68" t="s">
        <v>342</v>
      </c>
      <c r="I68" s="68" t="s">
        <v>343</v>
      </c>
      <c r="J68" s="68" t="s">
        <v>59</v>
      </c>
    </row>
    <row r="69" spans="1:10" ht="12.75" customHeight="1">
      <c r="A69" s="68" t="s">
        <v>121</v>
      </c>
      <c r="B69" s="68" t="s">
        <v>173</v>
      </c>
      <c r="C69" s="68" t="s">
        <v>174</v>
      </c>
      <c r="D69" s="68" t="s">
        <v>341</v>
      </c>
      <c r="E69" s="77">
        <v>40092</v>
      </c>
      <c r="F69" s="77">
        <v>40093</v>
      </c>
      <c r="G69" s="68">
        <v>1</v>
      </c>
      <c r="H69" s="68" t="s">
        <v>342</v>
      </c>
      <c r="I69" s="68" t="s">
        <v>343</v>
      </c>
      <c r="J69" s="68" t="s">
        <v>59</v>
      </c>
    </row>
    <row r="70" spans="1:10" ht="12.75" customHeight="1">
      <c r="A70" s="68" t="s">
        <v>121</v>
      </c>
      <c r="B70" s="68" t="s">
        <v>238</v>
      </c>
      <c r="C70" s="68" t="s">
        <v>485</v>
      </c>
      <c r="D70" s="68" t="s">
        <v>341</v>
      </c>
      <c r="E70" s="77">
        <v>40092</v>
      </c>
      <c r="F70" s="77">
        <v>40093</v>
      </c>
      <c r="G70" s="68">
        <v>1</v>
      </c>
      <c r="H70" s="68" t="s">
        <v>342</v>
      </c>
      <c r="I70" s="68" t="s">
        <v>343</v>
      </c>
      <c r="J70" s="68" t="s">
        <v>59</v>
      </c>
    </row>
    <row r="71" spans="1:10" ht="12.75" customHeight="1">
      <c r="A71" s="68" t="s">
        <v>121</v>
      </c>
      <c r="B71" s="68" t="s">
        <v>238</v>
      </c>
      <c r="C71" s="68" t="s">
        <v>485</v>
      </c>
      <c r="D71" s="68" t="s">
        <v>60</v>
      </c>
      <c r="E71" s="77">
        <v>40042</v>
      </c>
      <c r="F71" s="77">
        <v>40043</v>
      </c>
      <c r="G71" s="68">
        <v>1</v>
      </c>
      <c r="H71" s="68" t="s">
        <v>344</v>
      </c>
      <c r="I71" s="68" t="s">
        <v>343</v>
      </c>
      <c r="J71" s="68" t="s">
        <v>66</v>
      </c>
    </row>
    <row r="72" spans="1:10" ht="12.75" customHeight="1">
      <c r="A72" s="68" t="s">
        <v>121</v>
      </c>
      <c r="B72" s="68" t="s">
        <v>238</v>
      </c>
      <c r="C72" s="68" t="s">
        <v>485</v>
      </c>
      <c r="D72" s="68" t="s">
        <v>60</v>
      </c>
      <c r="E72" s="77">
        <v>40142</v>
      </c>
      <c r="F72" s="77">
        <v>40147</v>
      </c>
      <c r="G72" s="68">
        <v>5</v>
      </c>
      <c r="H72" s="68" t="s">
        <v>344</v>
      </c>
      <c r="I72" s="68" t="s">
        <v>343</v>
      </c>
      <c r="J72" s="68" t="s">
        <v>345</v>
      </c>
    </row>
    <row r="73" spans="1:10" ht="12.75" customHeight="1">
      <c r="A73" s="68" t="s">
        <v>121</v>
      </c>
      <c r="B73" s="68" t="s">
        <v>204</v>
      </c>
      <c r="C73" s="68" t="s">
        <v>486</v>
      </c>
      <c r="D73" s="68" t="s">
        <v>341</v>
      </c>
      <c r="E73" s="77">
        <v>40092</v>
      </c>
      <c r="F73" s="77">
        <v>40093</v>
      </c>
      <c r="G73" s="68">
        <v>1</v>
      </c>
      <c r="H73" s="68" t="s">
        <v>342</v>
      </c>
      <c r="I73" s="68" t="s">
        <v>343</v>
      </c>
      <c r="J73" s="68" t="s">
        <v>59</v>
      </c>
    </row>
    <row r="74" spans="1:10" ht="12.75" customHeight="1">
      <c r="A74" s="68" t="s">
        <v>121</v>
      </c>
      <c r="B74" s="68" t="s">
        <v>350</v>
      </c>
      <c r="C74" s="68" t="s">
        <v>487</v>
      </c>
      <c r="D74" s="68" t="s">
        <v>341</v>
      </c>
      <c r="E74" s="77">
        <v>40092</v>
      </c>
      <c r="F74" s="77">
        <v>40093</v>
      </c>
      <c r="G74" s="68">
        <v>1</v>
      </c>
      <c r="H74" s="68" t="s">
        <v>342</v>
      </c>
      <c r="I74" s="68" t="s">
        <v>343</v>
      </c>
      <c r="J74" s="68" t="s">
        <v>59</v>
      </c>
    </row>
    <row r="75" spans="1:10" ht="12.75" customHeight="1">
      <c r="A75" s="68" t="s">
        <v>121</v>
      </c>
      <c r="B75" s="68" t="s">
        <v>161</v>
      </c>
      <c r="C75" s="68" t="s">
        <v>488</v>
      </c>
      <c r="D75" s="68" t="s">
        <v>341</v>
      </c>
      <c r="E75" s="77">
        <v>40092</v>
      </c>
      <c r="F75" s="77">
        <v>40093</v>
      </c>
      <c r="G75" s="68">
        <v>1</v>
      </c>
      <c r="H75" s="68" t="s">
        <v>342</v>
      </c>
      <c r="I75" s="68" t="s">
        <v>343</v>
      </c>
      <c r="J75" s="68" t="s">
        <v>59</v>
      </c>
    </row>
    <row r="76" spans="1:10" ht="12.75" customHeight="1">
      <c r="A76" s="68" t="s">
        <v>121</v>
      </c>
      <c r="B76" s="68" t="s">
        <v>262</v>
      </c>
      <c r="C76" s="68" t="s">
        <v>489</v>
      </c>
      <c r="D76" s="68" t="s">
        <v>60</v>
      </c>
      <c r="E76" s="77">
        <v>39827</v>
      </c>
      <c r="F76" s="77">
        <v>39828</v>
      </c>
      <c r="G76" s="68">
        <v>1</v>
      </c>
      <c r="H76" s="68" t="s">
        <v>353</v>
      </c>
      <c r="I76" s="68" t="s">
        <v>28</v>
      </c>
      <c r="J76" s="68" t="s">
        <v>65</v>
      </c>
    </row>
    <row r="77" spans="1:10" ht="12.75" customHeight="1">
      <c r="A77" s="68" t="s">
        <v>121</v>
      </c>
      <c r="B77" s="68" t="s">
        <v>262</v>
      </c>
      <c r="C77" s="68" t="s">
        <v>489</v>
      </c>
      <c r="D77" s="68" t="s">
        <v>341</v>
      </c>
      <c r="E77" s="77">
        <v>40092</v>
      </c>
      <c r="F77" s="77">
        <v>40093</v>
      </c>
      <c r="G77" s="68">
        <v>1</v>
      </c>
      <c r="H77" s="68" t="s">
        <v>342</v>
      </c>
      <c r="I77" s="68" t="s">
        <v>343</v>
      </c>
      <c r="J77" s="68" t="s">
        <v>59</v>
      </c>
    </row>
    <row r="78" spans="1:10" ht="12.75" customHeight="1">
      <c r="A78" s="68" t="s">
        <v>121</v>
      </c>
      <c r="B78" s="68" t="s">
        <v>253</v>
      </c>
      <c r="C78" s="68" t="s">
        <v>490</v>
      </c>
      <c r="D78" s="68" t="s">
        <v>341</v>
      </c>
      <c r="E78" s="77">
        <v>40092</v>
      </c>
      <c r="F78" s="77">
        <v>40093</v>
      </c>
      <c r="G78" s="68">
        <v>1</v>
      </c>
      <c r="H78" s="68" t="s">
        <v>342</v>
      </c>
      <c r="I78" s="68" t="s">
        <v>343</v>
      </c>
      <c r="J78" s="68" t="s">
        <v>59</v>
      </c>
    </row>
    <row r="79" spans="1:10" ht="12.75" customHeight="1">
      <c r="A79" s="68" t="s">
        <v>121</v>
      </c>
      <c r="B79" s="68" t="s">
        <v>153</v>
      </c>
      <c r="C79" s="68" t="s">
        <v>491</v>
      </c>
      <c r="D79" s="68" t="s">
        <v>341</v>
      </c>
      <c r="E79" s="77">
        <v>40092</v>
      </c>
      <c r="F79" s="77">
        <v>40093</v>
      </c>
      <c r="G79" s="68">
        <v>1</v>
      </c>
      <c r="H79" s="68" t="s">
        <v>342</v>
      </c>
      <c r="I79" s="68" t="s">
        <v>343</v>
      </c>
      <c r="J79" s="68" t="s">
        <v>59</v>
      </c>
    </row>
    <row r="80" spans="1:10" ht="12.75" customHeight="1">
      <c r="A80" s="68" t="s">
        <v>121</v>
      </c>
      <c r="B80" s="68" t="s">
        <v>270</v>
      </c>
      <c r="C80" s="68" t="s">
        <v>271</v>
      </c>
      <c r="D80" s="68" t="s">
        <v>341</v>
      </c>
      <c r="E80" s="77">
        <v>40092</v>
      </c>
      <c r="F80" s="77">
        <v>40093</v>
      </c>
      <c r="G80" s="68">
        <v>1</v>
      </c>
      <c r="H80" s="68" t="s">
        <v>342</v>
      </c>
      <c r="I80" s="68" t="s">
        <v>343</v>
      </c>
      <c r="J80" s="68" t="s">
        <v>59</v>
      </c>
    </row>
    <row r="81" spans="1:10" ht="12.75" customHeight="1">
      <c r="A81" s="68" t="s">
        <v>121</v>
      </c>
      <c r="B81" s="68" t="s">
        <v>172</v>
      </c>
      <c r="C81" s="68" t="s">
        <v>492</v>
      </c>
      <c r="D81" s="68" t="s">
        <v>341</v>
      </c>
      <c r="E81" s="77">
        <v>40092</v>
      </c>
      <c r="F81" s="77">
        <v>40093</v>
      </c>
      <c r="G81" s="68">
        <v>1</v>
      </c>
      <c r="H81" s="68" t="s">
        <v>342</v>
      </c>
      <c r="I81" s="68" t="s">
        <v>343</v>
      </c>
      <c r="J81" s="68" t="s">
        <v>59</v>
      </c>
    </row>
    <row r="82" spans="1:10" ht="12.75" customHeight="1">
      <c r="A82" s="68" t="s">
        <v>121</v>
      </c>
      <c r="B82" s="68" t="s">
        <v>265</v>
      </c>
      <c r="C82" s="68" t="s">
        <v>493</v>
      </c>
      <c r="D82" s="68" t="s">
        <v>341</v>
      </c>
      <c r="E82" s="77">
        <v>40092</v>
      </c>
      <c r="F82" s="77">
        <v>40093</v>
      </c>
      <c r="G82" s="68">
        <v>1</v>
      </c>
      <c r="H82" s="68" t="s">
        <v>342</v>
      </c>
      <c r="I82" s="68" t="s">
        <v>343</v>
      </c>
      <c r="J82" s="68" t="s">
        <v>59</v>
      </c>
    </row>
    <row r="83" spans="1:10" ht="12.75" customHeight="1">
      <c r="A83" s="68" t="s">
        <v>121</v>
      </c>
      <c r="B83" s="68" t="s">
        <v>210</v>
      </c>
      <c r="C83" s="68" t="s">
        <v>211</v>
      </c>
      <c r="D83" s="68" t="s">
        <v>341</v>
      </c>
      <c r="E83" s="77">
        <v>40092</v>
      </c>
      <c r="F83" s="77">
        <v>40093</v>
      </c>
      <c r="G83" s="68">
        <v>1</v>
      </c>
      <c r="H83" s="68" t="s">
        <v>342</v>
      </c>
      <c r="I83" s="68" t="s">
        <v>343</v>
      </c>
      <c r="J83" s="68" t="s">
        <v>59</v>
      </c>
    </row>
    <row r="84" spans="1:10" ht="12.75" customHeight="1">
      <c r="A84" s="68" t="s">
        <v>121</v>
      </c>
      <c r="B84" s="68" t="s">
        <v>163</v>
      </c>
      <c r="C84" s="68" t="s">
        <v>494</v>
      </c>
      <c r="D84" s="68" t="s">
        <v>60</v>
      </c>
      <c r="E84" s="77">
        <v>40042</v>
      </c>
      <c r="F84" s="77">
        <v>40043</v>
      </c>
      <c r="G84" s="68">
        <v>1</v>
      </c>
      <c r="H84" s="68" t="s">
        <v>344</v>
      </c>
      <c r="I84" s="68" t="s">
        <v>343</v>
      </c>
      <c r="J84" s="68" t="s">
        <v>66</v>
      </c>
    </row>
    <row r="85" spans="1:10" ht="12.75" customHeight="1">
      <c r="A85" s="68" t="s">
        <v>121</v>
      </c>
      <c r="B85" s="68" t="s">
        <v>163</v>
      </c>
      <c r="C85" s="68" t="s">
        <v>494</v>
      </c>
      <c r="D85" s="68" t="s">
        <v>341</v>
      </c>
      <c r="E85" s="77">
        <v>40092</v>
      </c>
      <c r="F85" s="77">
        <v>40093</v>
      </c>
      <c r="G85" s="68">
        <v>1</v>
      </c>
      <c r="H85" s="68" t="s">
        <v>342</v>
      </c>
      <c r="I85" s="68" t="s">
        <v>343</v>
      </c>
      <c r="J85" s="68" t="s">
        <v>59</v>
      </c>
    </row>
    <row r="86" spans="1:10" ht="12.75" customHeight="1">
      <c r="A86" s="68" t="s">
        <v>121</v>
      </c>
      <c r="B86" s="68" t="s">
        <v>181</v>
      </c>
      <c r="C86" s="68" t="s">
        <v>495</v>
      </c>
      <c r="D86" s="68" t="s">
        <v>341</v>
      </c>
      <c r="E86" s="77">
        <v>40092</v>
      </c>
      <c r="F86" s="77">
        <v>40093</v>
      </c>
      <c r="G86" s="68">
        <v>1</v>
      </c>
      <c r="H86" s="68" t="s">
        <v>342</v>
      </c>
      <c r="I86" s="68" t="s">
        <v>343</v>
      </c>
      <c r="J86" s="68" t="s">
        <v>59</v>
      </c>
    </row>
    <row r="87" spans="1:10" ht="12.75" customHeight="1">
      <c r="A87" s="68" t="s">
        <v>121</v>
      </c>
      <c r="B87" s="68" t="s">
        <v>127</v>
      </c>
      <c r="C87" s="68" t="s">
        <v>496</v>
      </c>
      <c r="D87" s="68" t="s">
        <v>341</v>
      </c>
      <c r="E87" s="77">
        <v>40092</v>
      </c>
      <c r="F87" s="77">
        <v>40093</v>
      </c>
      <c r="G87" s="68">
        <v>1</v>
      </c>
      <c r="H87" s="68" t="s">
        <v>342</v>
      </c>
      <c r="I87" s="68" t="s">
        <v>343</v>
      </c>
      <c r="J87" s="68" t="s">
        <v>59</v>
      </c>
    </row>
    <row r="88" spans="1:10" ht="12.75" customHeight="1">
      <c r="A88" s="68" t="s">
        <v>121</v>
      </c>
      <c r="B88" s="68" t="s">
        <v>182</v>
      </c>
      <c r="C88" s="68" t="s">
        <v>183</v>
      </c>
      <c r="D88" s="68" t="s">
        <v>341</v>
      </c>
      <c r="E88" s="77">
        <v>40092</v>
      </c>
      <c r="F88" s="77">
        <v>40093</v>
      </c>
      <c r="G88" s="68">
        <v>1</v>
      </c>
      <c r="H88" s="68" t="s">
        <v>342</v>
      </c>
      <c r="I88" s="68" t="s">
        <v>343</v>
      </c>
      <c r="J88" s="68" t="s">
        <v>59</v>
      </c>
    </row>
    <row r="89" spans="1:10" ht="12.75" customHeight="1">
      <c r="A89" s="68" t="s">
        <v>121</v>
      </c>
      <c r="B89" s="68" t="s">
        <v>346</v>
      </c>
      <c r="C89" s="68" t="s">
        <v>133</v>
      </c>
      <c r="D89" s="68" t="s">
        <v>341</v>
      </c>
      <c r="E89" s="77">
        <v>40092</v>
      </c>
      <c r="F89" s="77">
        <v>40093</v>
      </c>
      <c r="G89" s="68">
        <v>1</v>
      </c>
      <c r="H89" s="68" t="s">
        <v>342</v>
      </c>
      <c r="I89" s="68" t="s">
        <v>343</v>
      </c>
      <c r="J89" s="68" t="s">
        <v>59</v>
      </c>
    </row>
    <row r="90" spans="1:10" ht="12.75" customHeight="1">
      <c r="A90" s="68" t="s">
        <v>121</v>
      </c>
      <c r="B90" s="68" t="s">
        <v>269</v>
      </c>
      <c r="C90" s="68" t="s">
        <v>497</v>
      </c>
      <c r="D90" s="68" t="s">
        <v>341</v>
      </c>
      <c r="E90" s="77">
        <v>40092</v>
      </c>
      <c r="F90" s="77">
        <v>40093</v>
      </c>
      <c r="G90" s="68">
        <v>1</v>
      </c>
      <c r="H90" s="68" t="s">
        <v>342</v>
      </c>
      <c r="I90" s="68" t="s">
        <v>343</v>
      </c>
      <c r="J90" s="68" t="s">
        <v>59</v>
      </c>
    </row>
    <row r="91" spans="1:10" ht="12.75" customHeight="1">
      <c r="A91" s="68" t="s">
        <v>121</v>
      </c>
      <c r="B91" s="68" t="s">
        <v>167</v>
      </c>
      <c r="C91" s="68" t="s">
        <v>498</v>
      </c>
      <c r="D91" s="68" t="s">
        <v>341</v>
      </c>
      <c r="E91" s="77">
        <v>40092</v>
      </c>
      <c r="F91" s="77">
        <v>40093</v>
      </c>
      <c r="G91" s="68">
        <v>1</v>
      </c>
      <c r="H91" s="68" t="s">
        <v>342</v>
      </c>
      <c r="I91" s="68" t="s">
        <v>343</v>
      </c>
      <c r="J91" s="68" t="s">
        <v>59</v>
      </c>
    </row>
    <row r="92" spans="1:10" ht="12.75" customHeight="1">
      <c r="A92" s="68" t="s">
        <v>121</v>
      </c>
      <c r="B92" s="68" t="s">
        <v>199</v>
      </c>
      <c r="C92" s="68" t="s">
        <v>499</v>
      </c>
      <c r="D92" s="68" t="s">
        <v>341</v>
      </c>
      <c r="E92" s="77">
        <v>40092</v>
      </c>
      <c r="F92" s="77">
        <v>40093</v>
      </c>
      <c r="G92" s="68">
        <v>1</v>
      </c>
      <c r="H92" s="68" t="s">
        <v>342</v>
      </c>
      <c r="I92" s="68" t="s">
        <v>343</v>
      </c>
      <c r="J92" s="68" t="s">
        <v>59</v>
      </c>
    </row>
    <row r="93" spans="1:10" ht="12.75" customHeight="1">
      <c r="A93" s="68" t="s">
        <v>121</v>
      </c>
      <c r="B93" s="68" t="s">
        <v>158</v>
      </c>
      <c r="C93" s="68" t="s">
        <v>500</v>
      </c>
      <c r="D93" s="68" t="s">
        <v>341</v>
      </c>
      <c r="E93" s="77">
        <v>40092</v>
      </c>
      <c r="F93" s="77">
        <v>40093</v>
      </c>
      <c r="G93" s="68">
        <v>1</v>
      </c>
      <c r="H93" s="68" t="s">
        <v>342</v>
      </c>
      <c r="I93" s="68" t="s">
        <v>343</v>
      </c>
      <c r="J93" s="68" t="s">
        <v>59</v>
      </c>
    </row>
    <row r="94" spans="1:10" ht="12.75" customHeight="1">
      <c r="A94" s="68" t="s">
        <v>121</v>
      </c>
      <c r="B94" s="68" t="s">
        <v>168</v>
      </c>
      <c r="C94" s="68" t="s">
        <v>169</v>
      </c>
      <c r="D94" s="68" t="s">
        <v>341</v>
      </c>
      <c r="E94" s="77">
        <v>40092</v>
      </c>
      <c r="F94" s="77">
        <v>40093</v>
      </c>
      <c r="G94" s="68">
        <v>1</v>
      </c>
      <c r="H94" s="68" t="s">
        <v>342</v>
      </c>
      <c r="I94" s="68" t="s">
        <v>343</v>
      </c>
      <c r="J94" s="68" t="s">
        <v>59</v>
      </c>
    </row>
    <row r="95" spans="1:10" ht="12.75" customHeight="1">
      <c r="A95" s="68" t="s">
        <v>121</v>
      </c>
      <c r="B95" s="68" t="s">
        <v>170</v>
      </c>
      <c r="C95" s="68" t="s">
        <v>171</v>
      </c>
      <c r="D95" s="68" t="s">
        <v>341</v>
      </c>
      <c r="E95" s="77">
        <v>40092</v>
      </c>
      <c r="F95" s="77">
        <v>40093</v>
      </c>
      <c r="G95" s="68">
        <v>1</v>
      </c>
      <c r="H95" s="68" t="s">
        <v>342</v>
      </c>
      <c r="I95" s="68" t="s">
        <v>343</v>
      </c>
      <c r="J95" s="68" t="s">
        <v>59</v>
      </c>
    </row>
    <row r="96" spans="1:10" ht="12.75" customHeight="1">
      <c r="A96" s="68" t="s">
        <v>121</v>
      </c>
      <c r="B96" s="68" t="s">
        <v>197</v>
      </c>
      <c r="C96" s="68" t="s">
        <v>198</v>
      </c>
      <c r="D96" s="68" t="s">
        <v>341</v>
      </c>
      <c r="E96" s="77">
        <v>40092</v>
      </c>
      <c r="F96" s="77">
        <v>40093</v>
      </c>
      <c r="G96" s="68">
        <v>1</v>
      </c>
      <c r="H96" s="68" t="s">
        <v>342</v>
      </c>
      <c r="I96" s="68" t="s">
        <v>343</v>
      </c>
      <c r="J96" s="68" t="s">
        <v>59</v>
      </c>
    </row>
    <row r="97" spans="1:10" ht="12.75" customHeight="1">
      <c r="A97" s="68" t="s">
        <v>121</v>
      </c>
      <c r="B97" s="68" t="s">
        <v>151</v>
      </c>
      <c r="C97" s="68" t="s">
        <v>501</v>
      </c>
      <c r="D97" s="68" t="s">
        <v>341</v>
      </c>
      <c r="E97" s="77">
        <v>40092</v>
      </c>
      <c r="F97" s="77">
        <v>40093</v>
      </c>
      <c r="G97" s="68">
        <v>1</v>
      </c>
      <c r="H97" s="68" t="s">
        <v>342</v>
      </c>
      <c r="I97" s="68" t="s">
        <v>343</v>
      </c>
      <c r="J97" s="68" t="s">
        <v>59</v>
      </c>
    </row>
    <row r="98" spans="1:10" ht="12.75" customHeight="1">
      <c r="A98" s="68" t="s">
        <v>121</v>
      </c>
      <c r="B98" s="68" t="s">
        <v>220</v>
      </c>
      <c r="C98" s="68" t="s">
        <v>502</v>
      </c>
      <c r="D98" s="68" t="s">
        <v>341</v>
      </c>
      <c r="E98" s="77">
        <v>40092</v>
      </c>
      <c r="F98" s="77">
        <v>40093</v>
      </c>
      <c r="G98" s="68">
        <v>1</v>
      </c>
      <c r="H98" s="68" t="s">
        <v>342</v>
      </c>
      <c r="I98" s="68" t="s">
        <v>343</v>
      </c>
      <c r="J98" s="68" t="s">
        <v>59</v>
      </c>
    </row>
    <row r="99" spans="1:10" ht="12.75" customHeight="1">
      <c r="A99" s="68" t="s">
        <v>121</v>
      </c>
      <c r="B99" s="68" t="s">
        <v>221</v>
      </c>
      <c r="C99" s="68" t="s">
        <v>503</v>
      </c>
      <c r="D99" s="68" t="s">
        <v>341</v>
      </c>
      <c r="E99" s="77">
        <v>40092</v>
      </c>
      <c r="F99" s="77">
        <v>40093</v>
      </c>
      <c r="G99" s="68">
        <v>1</v>
      </c>
      <c r="H99" s="68" t="s">
        <v>342</v>
      </c>
      <c r="I99" s="68" t="s">
        <v>343</v>
      </c>
      <c r="J99" s="68" t="s">
        <v>59</v>
      </c>
    </row>
    <row r="100" spans="1:10" ht="12.75" customHeight="1">
      <c r="A100" s="68" t="s">
        <v>121</v>
      </c>
      <c r="B100" s="68" t="s">
        <v>196</v>
      </c>
      <c r="C100" s="68" t="s">
        <v>504</v>
      </c>
      <c r="D100" s="68" t="s">
        <v>341</v>
      </c>
      <c r="E100" s="77">
        <v>40092</v>
      </c>
      <c r="F100" s="77">
        <v>40093</v>
      </c>
      <c r="G100" s="68">
        <v>1</v>
      </c>
      <c r="H100" s="68" t="s">
        <v>342</v>
      </c>
      <c r="I100" s="68" t="s">
        <v>343</v>
      </c>
      <c r="J100" s="68" t="s">
        <v>59</v>
      </c>
    </row>
    <row r="101" spans="1:10" ht="12.75" customHeight="1">
      <c r="A101" s="68" t="s">
        <v>121</v>
      </c>
      <c r="B101" s="68" t="s">
        <v>263</v>
      </c>
      <c r="C101" s="68" t="s">
        <v>264</v>
      </c>
      <c r="D101" s="68" t="s">
        <v>341</v>
      </c>
      <c r="E101" s="77">
        <v>40092</v>
      </c>
      <c r="F101" s="77">
        <v>40093</v>
      </c>
      <c r="G101" s="68">
        <v>1</v>
      </c>
      <c r="H101" s="68" t="s">
        <v>342</v>
      </c>
      <c r="I101" s="68" t="s">
        <v>343</v>
      </c>
      <c r="J101" s="68" t="s">
        <v>59</v>
      </c>
    </row>
    <row r="102" spans="1:10" ht="12.75" customHeight="1">
      <c r="A102" s="68" t="s">
        <v>121</v>
      </c>
      <c r="B102" s="68" t="s">
        <v>241</v>
      </c>
      <c r="C102" s="68" t="s">
        <v>505</v>
      </c>
      <c r="D102" s="68" t="s">
        <v>341</v>
      </c>
      <c r="E102" s="77">
        <v>40092</v>
      </c>
      <c r="F102" s="77">
        <v>40093</v>
      </c>
      <c r="G102" s="68">
        <v>1</v>
      </c>
      <c r="H102" s="68" t="s">
        <v>342</v>
      </c>
      <c r="I102" s="68" t="s">
        <v>343</v>
      </c>
      <c r="J102" s="68" t="s">
        <v>59</v>
      </c>
    </row>
    <row r="103" spans="1:10" ht="12.75" customHeight="1">
      <c r="A103" s="68" t="s">
        <v>121</v>
      </c>
      <c r="B103" s="68" t="s">
        <v>137</v>
      </c>
      <c r="C103" s="68" t="s">
        <v>506</v>
      </c>
      <c r="D103" s="68" t="s">
        <v>341</v>
      </c>
      <c r="E103" s="77">
        <v>40092</v>
      </c>
      <c r="F103" s="77">
        <v>40093</v>
      </c>
      <c r="G103" s="68">
        <v>1</v>
      </c>
      <c r="H103" s="68" t="s">
        <v>342</v>
      </c>
      <c r="I103" s="68" t="s">
        <v>343</v>
      </c>
      <c r="J103" s="68" t="s">
        <v>59</v>
      </c>
    </row>
    <row r="104" spans="1:10" ht="12.75" customHeight="1">
      <c r="A104" s="68" t="s">
        <v>121</v>
      </c>
      <c r="B104" s="68" t="s">
        <v>140</v>
      </c>
      <c r="C104" s="68" t="s">
        <v>507</v>
      </c>
      <c r="D104" s="68" t="s">
        <v>341</v>
      </c>
      <c r="E104" s="77">
        <v>40092</v>
      </c>
      <c r="F104" s="77">
        <v>40093</v>
      </c>
      <c r="G104" s="68">
        <v>1</v>
      </c>
      <c r="H104" s="68" t="s">
        <v>342</v>
      </c>
      <c r="I104" s="68" t="s">
        <v>343</v>
      </c>
      <c r="J104" s="68" t="s">
        <v>59</v>
      </c>
    </row>
    <row r="105" spans="1:10" ht="12.75" customHeight="1">
      <c r="A105" s="68" t="s">
        <v>121</v>
      </c>
      <c r="B105" s="68" t="s">
        <v>189</v>
      </c>
      <c r="C105" s="68" t="s">
        <v>190</v>
      </c>
      <c r="D105" s="68" t="s">
        <v>341</v>
      </c>
      <c r="E105" s="77">
        <v>40092</v>
      </c>
      <c r="F105" s="77">
        <v>40093</v>
      </c>
      <c r="G105" s="68">
        <v>1</v>
      </c>
      <c r="H105" s="68" t="s">
        <v>342</v>
      </c>
      <c r="I105" s="68" t="s">
        <v>343</v>
      </c>
      <c r="J105" s="68" t="s">
        <v>59</v>
      </c>
    </row>
    <row r="106" spans="1:10" ht="12.75" customHeight="1">
      <c r="A106" s="68" t="s">
        <v>121</v>
      </c>
      <c r="B106" s="68" t="s">
        <v>224</v>
      </c>
      <c r="C106" s="68" t="s">
        <v>508</v>
      </c>
      <c r="D106" s="68" t="s">
        <v>341</v>
      </c>
      <c r="E106" s="77">
        <v>40092</v>
      </c>
      <c r="F106" s="77">
        <v>40093</v>
      </c>
      <c r="G106" s="68">
        <v>1</v>
      </c>
      <c r="H106" s="68" t="s">
        <v>342</v>
      </c>
      <c r="I106" s="68" t="s">
        <v>343</v>
      </c>
      <c r="J106" s="68" t="s">
        <v>59</v>
      </c>
    </row>
    <row r="107" spans="1:10" ht="12.75" customHeight="1">
      <c r="A107" s="68" t="s">
        <v>121</v>
      </c>
      <c r="B107" s="68" t="s">
        <v>267</v>
      </c>
      <c r="C107" s="68" t="s">
        <v>266</v>
      </c>
      <c r="D107" s="68" t="s">
        <v>341</v>
      </c>
      <c r="E107" s="77">
        <v>40092</v>
      </c>
      <c r="F107" s="77">
        <v>40093</v>
      </c>
      <c r="G107" s="68">
        <v>1</v>
      </c>
      <c r="H107" s="68" t="s">
        <v>342</v>
      </c>
      <c r="I107" s="68" t="s">
        <v>343</v>
      </c>
      <c r="J107" s="68" t="s">
        <v>59</v>
      </c>
    </row>
    <row r="108" spans="1:10" ht="12.75" customHeight="1">
      <c r="A108" s="68" t="s">
        <v>121</v>
      </c>
      <c r="B108" s="68" t="s">
        <v>201</v>
      </c>
      <c r="C108" s="68" t="s">
        <v>509</v>
      </c>
      <c r="D108" s="68" t="s">
        <v>341</v>
      </c>
      <c r="E108" s="77">
        <v>40092</v>
      </c>
      <c r="F108" s="77">
        <v>40093</v>
      </c>
      <c r="G108" s="68">
        <v>1</v>
      </c>
      <c r="H108" s="68" t="s">
        <v>342</v>
      </c>
      <c r="I108" s="68" t="s">
        <v>343</v>
      </c>
      <c r="J108" s="68" t="s">
        <v>59</v>
      </c>
    </row>
    <row r="109" spans="1:10" ht="12.75" customHeight="1">
      <c r="A109" s="68" t="s">
        <v>121</v>
      </c>
      <c r="B109" s="68" t="s">
        <v>122</v>
      </c>
      <c r="C109" s="68" t="s">
        <v>510</v>
      </c>
      <c r="D109" s="68" t="s">
        <v>341</v>
      </c>
      <c r="E109" s="77">
        <v>40092</v>
      </c>
      <c r="F109" s="77">
        <v>40093</v>
      </c>
      <c r="G109" s="68">
        <v>1</v>
      </c>
      <c r="H109" s="68" t="s">
        <v>342</v>
      </c>
      <c r="I109" s="68" t="s">
        <v>343</v>
      </c>
      <c r="J109" s="68" t="s">
        <v>59</v>
      </c>
    </row>
    <row r="110" spans="1:10" ht="12.75" customHeight="1">
      <c r="A110" s="68" t="s">
        <v>121</v>
      </c>
      <c r="B110" s="68" t="s">
        <v>234</v>
      </c>
      <c r="C110" s="68" t="s">
        <v>511</v>
      </c>
      <c r="D110" s="68" t="s">
        <v>341</v>
      </c>
      <c r="E110" s="77">
        <v>40092</v>
      </c>
      <c r="F110" s="77">
        <v>40093</v>
      </c>
      <c r="G110" s="68">
        <v>1</v>
      </c>
      <c r="H110" s="68" t="s">
        <v>342</v>
      </c>
      <c r="I110" s="68" t="s">
        <v>343</v>
      </c>
      <c r="J110" s="68" t="s">
        <v>59</v>
      </c>
    </row>
    <row r="111" spans="1:10" ht="12.75" customHeight="1">
      <c r="A111" s="68" t="s">
        <v>121</v>
      </c>
      <c r="B111" s="68" t="s">
        <v>347</v>
      </c>
      <c r="C111" s="68" t="s">
        <v>512</v>
      </c>
      <c r="D111" s="68" t="s">
        <v>341</v>
      </c>
      <c r="E111" s="77">
        <v>40092</v>
      </c>
      <c r="F111" s="77">
        <v>40093</v>
      </c>
      <c r="G111" s="68">
        <v>1</v>
      </c>
      <c r="H111" s="68" t="s">
        <v>342</v>
      </c>
      <c r="I111" s="68" t="s">
        <v>343</v>
      </c>
      <c r="J111" s="68" t="s">
        <v>59</v>
      </c>
    </row>
    <row r="112" spans="1:10" ht="12.75" customHeight="1">
      <c r="A112" s="68" t="s">
        <v>121</v>
      </c>
      <c r="B112" s="68" t="s">
        <v>193</v>
      </c>
      <c r="C112" s="68" t="s">
        <v>194</v>
      </c>
      <c r="D112" s="68" t="s">
        <v>341</v>
      </c>
      <c r="E112" s="77">
        <v>40092</v>
      </c>
      <c r="F112" s="77">
        <v>40093</v>
      </c>
      <c r="G112" s="68">
        <v>1</v>
      </c>
      <c r="H112" s="68" t="s">
        <v>342</v>
      </c>
      <c r="I112" s="68" t="s">
        <v>343</v>
      </c>
      <c r="J112" s="68" t="s">
        <v>59</v>
      </c>
    </row>
    <row r="113" spans="1:10" ht="12.75" customHeight="1">
      <c r="A113" s="68" t="s">
        <v>121</v>
      </c>
      <c r="B113" s="68" t="s">
        <v>223</v>
      </c>
      <c r="C113" s="68" t="s">
        <v>513</v>
      </c>
      <c r="D113" s="68" t="s">
        <v>341</v>
      </c>
      <c r="E113" s="77">
        <v>40092</v>
      </c>
      <c r="F113" s="77">
        <v>40093</v>
      </c>
      <c r="G113" s="68">
        <v>1</v>
      </c>
      <c r="H113" s="68" t="s">
        <v>342</v>
      </c>
      <c r="I113" s="68" t="s">
        <v>343</v>
      </c>
      <c r="J113" s="68" t="s">
        <v>59</v>
      </c>
    </row>
    <row r="114" spans="1:10" ht="12.75" customHeight="1">
      <c r="A114" s="68" t="s">
        <v>121</v>
      </c>
      <c r="B114" s="68" t="s">
        <v>154</v>
      </c>
      <c r="C114" s="68" t="s">
        <v>514</v>
      </c>
      <c r="D114" s="68" t="s">
        <v>341</v>
      </c>
      <c r="E114" s="77">
        <v>40092</v>
      </c>
      <c r="F114" s="77">
        <v>40093</v>
      </c>
      <c r="G114" s="68">
        <v>1</v>
      </c>
      <c r="H114" s="68" t="s">
        <v>342</v>
      </c>
      <c r="I114" s="68" t="s">
        <v>343</v>
      </c>
      <c r="J114" s="68" t="s">
        <v>59</v>
      </c>
    </row>
    <row r="115" spans="1:10" ht="12.75" customHeight="1">
      <c r="A115" s="68" t="s">
        <v>121</v>
      </c>
      <c r="B115" s="68" t="s">
        <v>146</v>
      </c>
      <c r="C115" s="68" t="s">
        <v>515</v>
      </c>
      <c r="D115" s="68" t="s">
        <v>341</v>
      </c>
      <c r="E115" s="77">
        <v>40092</v>
      </c>
      <c r="F115" s="77">
        <v>40093</v>
      </c>
      <c r="G115" s="68">
        <v>1</v>
      </c>
      <c r="H115" s="68" t="s">
        <v>342</v>
      </c>
      <c r="I115" s="68" t="s">
        <v>343</v>
      </c>
      <c r="J115" s="68" t="s">
        <v>59</v>
      </c>
    </row>
    <row r="116" spans="1:10" ht="12.75" customHeight="1">
      <c r="A116" s="68" t="s">
        <v>121</v>
      </c>
      <c r="B116" s="68" t="s">
        <v>209</v>
      </c>
      <c r="C116" s="68" t="s">
        <v>516</v>
      </c>
      <c r="D116" s="68" t="s">
        <v>60</v>
      </c>
      <c r="E116" s="77">
        <v>39880</v>
      </c>
      <c r="F116" s="77">
        <v>39882</v>
      </c>
      <c r="G116" s="68">
        <v>2</v>
      </c>
      <c r="H116" s="68" t="s">
        <v>344</v>
      </c>
      <c r="I116" s="68" t="s">
        <v>343</v>
      </c>
      <c r="J116" s="68" t="s">
        <v>345</v>
      </c>
    </row>
    <row r="117" spans="1:10" ht="12.75" customHeight="1">
      <c r="A117" s="68" t="s">
        <v>121</v>
      </c>
      <c r="B117" s="68" t="s">
        <v>209</v>
      </c>
      <c r="C117" s="68" t="s">
        <v>516</v>
      </c>
      <c r="D117" s="68" t="s">
        <v>341</v>
      </c>
      <c r="E117" s="77">
        <v>40092</v>
      </c>
      <c r="F117" s="77">
        <v>40093</v>
      </c>
      <c r="G117" s="68">
        <v>1</v>
      </c>
      <c r="H117" s="68" t="s">
        <v>342</v>
      </c>
      <c r="I117" s="68" t="s">
        <v>343</v>
      </c>
      <c r="J117" s="68" t="s">
        <v>59</v>
      </c>
    </row>
    <row r="118" spans="1:10" ht="12.75" customHeight="1">
      <c r="A118" s="68" t="s">
        <v>121</v>
      </c>
      <c r="B118" s="68" t="s">
        <v>131</v>
      </c>
      <c r="C118" s="68" t="s">
        <v>517</v>
      </c>
      <c r="D118" s="68" t="s">
        <v>341</v>
      </c>
      <c r="E118" s="77">
        <v>40092</v>
      </c>
      <c r="F118" s="77">
        <v>40093</v>
      </c>
      <c r="G118" s="68">
        <v>1</v>
      </c>
      <c r="H118" s="68" t="s">
        <v>342</v>
      </c>
      <c r="I118" s="68" t="s">
        <v>343</v>
      </c>
      <c r="J118" s="68" t="s">
        <v>59</v>
      </c>
    </row>
    <row r="119" spans="1:10" ht="12.75" customHeight="1">
      <c r="A119" s="68" t="s">
        <v>121</v>
      </c>
      <c r="B119" s="68" t="s">
        <v>216</v>
      </c>
      <c r="C119" s="68" t="s">
        <v>518</v>
      </c>
      <c r="D119" s="68" t="s">
        <v>341</v>
      </c>
      <c r="E119" s="77">
        <v>40092</v>
      </c>
      <c r="F119" s="77">
        <v>40093</v>
      </c>
      <c r="G119" s="68">
        <v>1</v>
      </c>
      <c r="H119" s="68" t="s">
        <v>342</v>
      </c>
      <c r="I119" s="68" t="s">
        <v>343</v>
      </c>
      <c r="J119" s="68" t="s">
        <v>59</v>
      </c>
    </row>
    <row r="120" spans="1:10" ht="12.75" customHeight="1">
      <c r="A120" s="68" t="s">
        <v>121</v>
      </c>
      <c r="B120" s="68" t="s">
        <v>130</v>
      </c>
      <c r="C120" s="68" t="s">
        <v>519</v>
      </c>
      <c r="D120" s="68" t="s">
        <v>341</v>
      </c>
      <c r="E120" s="77">
        <v>40092</v>
      </c>
      <c r="F120" s="77">
        <v>40093</v>
      </c>
      <c r="G120" s="68">
        <v>1</v>
      </c>
      <c r="H120" s="68" t="s">
        <v>342</v>
      </c>
      <c r="I120" s="68" t="s">
        <v>343</v>
      </c>
      <c r="J120" s="68" t="s">
        <v>59</v>
      </c>
    </row>
    <row r="121" spans="1:10" ht="12.75" customHeight="1">
      <c r="A121" s="68" t="s">
        <v>121</v>
      </c>
      <c r="B121" s="68" t="s">
        <v>159</v>
      </c>
      <c r="C121" s="68" t="s">
        <v>520</v>
      </c>
      <c r="D121" s="68" t="s">
        <v>341</v>
      </c>
      <c r="E121" s="77">
        <v>40092</v>
      </c>
      <c r="F121" s="77">
        <v>40093</v>
      </c>
      <c r="G121" s="68">
        <v>1</v>
      </c>
      <c r="H121" s="68" t="s">
        <v>342</v>
      </c>
      <c r="I121" s="68" t="s">
        <v>343</v>
      </c>
      <c r="J121" s="68" t="s">
        <v>59</v>
      </c>
    </row>
    <row r="122" spans="1:10" ht="12.75" customHeight="1">
      <c r="A122" s="68" t="s">
        <v>121</v>
      </c>
      <c r="B122" s="68" t="s">
        <v>149</v>
      </c>
      <c r="C122" s="68" t="s">
        <v>150</v>
      </c>
      <c r="D122" s="68" t="s">
        <v>341</v>
      </c>
      <c r="E122" s="77">
        <v>40092</v>
      </c>
      <c r="F122" s="77">
        <v>40093</v>
      </c>
      <c r="G122" s="68">
        <v>1</v>
      </c>
      <c r="H122" s="68" t="s">
        <v>342</v>
      </c>
      <c r="I122" s="68" t="s">
        <v>343</v>
      </c>
      <c r="J122" s="68" t="s">
        <v>59</v>
      </c>
    </row>
    <row r="123" spans="1:10" ht="12.75" customHeight="1">
      <c r="A123" s="68" t="s">
        <v>121</v>
      </c>
      <c r="B123" s="68" t="s">
        <v>135</v>
      </c>
      <c r="C123" s="68" t="s">
        <v>521</v>
      </c>
      <c r="D123" s="68" t="s">
        <v>341</v>
      </c>
      <c r="E123" s="77">
        <v>40092</v>
      </c>
      <c r="F123" s="77">
        <v>40093</v>
      </c>
      <c r="G123" s="68">
        <v>1</v>
      </c>
      <c r="H123" s="68" t="s">
        <v>342</v>
      </c>
      <c r="I123" s="68" t="s">
        <v>343</v>
      </c>
      <c r="J123" s="68" t="s">
        <v>59</v>
      </c>
    </row>
    <row r="124" spans="1:10" ht="12.75" customHeight="1">
      <c r="A124" s="68" t="s">
        <v>121</v>
      </c>
      <c r="B124" s="68" t="s">
        <v>231</v>
      </c>
      <c r="C124" s="68" t="s">
        <v>232</v>
      </c>
      <c r="D124" s="68" t="s">
        <v>341</v>
      </c>
      <c r="E124" s="77">
        <v>40092</v>
      </c>
      <c r="F124" s="77">
        <v>40093</v>
      </c>
      <c r="G124" s="68">
        <v>1</v>
      </c>
      <c r="H124" s="68" t="s">
        <v>342</v>
      </c>
      <c r="I124" s="68" t="s">
        <v>343</v>
      </c>
      <c r="J124" s="68" t="s">
        <v>59</v>
      </c>
    </row>
    <row r="125" spans="1:10" ht="12.75" customHeight="1">
      <c r="A125" s="68" t="s">
        <v>121</v>
      </c>
      <c r="B125" s="68" t="s">
        <v>152</v>
      </c>
      <c r="C125" s="68" t="s">
        <v>522</v>
      </c>
      <c r="D125" s="68" t="s">
        <v>341</v>
      </c>
      <c r="E125" s="77">
        <v>40092</v>
      </c>
      <c r="F125" s="77">
        <v>40093</v>
      </c>
      <c r="G125" s="68">
        <v>1</v>
      </c>
      <c r="H125" s="68" t="s">
        <v>342</v>
      </c>
      <c r="I125" s="68" t="s">
        <v>343</v>
      </c>
      <c r="J125" s="68" t="s">
        <v>59</v>
      </c>
    </row>
    <row r="126" spans="1:10" ht="12.75" customHeight="1">
      <c r="A126" s="68" t="s">
        <v>121</v>
      </c>
      <c r="B126" s="68" t="s">
        <v>160</v>
      </c>
      <c r="C126" s="68" t="s">
        <v>523</v>
      </c>
      <c r="D126" s="68" t="s">
        <v>60</v>
      </c>
      <c r="E126" s="77">
        <v>39832</v>
      </c>
      <c r="F126" s="77">
        <v>39841</v>
      </c>
      <c r="G126" s="68">
        <v>9</v>
      </c>
      <c r="H126" s="68" t="s">
        <v>344</v>
      </c>
      <c r="I126" s="68" t="s">
        <v>343</v>
      </c>
      <c r="J126" s="68" t="s">
        <v>345</v>
      </c>
    </row>
    <row r="127" spans="1:10" ht="12.75" customHeight="1">
      <c r="A127" s="68" t="s">
        <v>121</v>
      </c>
      <c r="B127" s="68" t="s">
        <v>160</v>
      </c>
      <c r="C127" s="68" t="s">
        <v>523</v>
      </c>
      <c r="D127" s="68" t="s">
        <v>341</v>
      </c>
      <c r="E127" s="77">
        <v>40092</v>
      </c>
      <c r="F127" s="77">
        <v>40093</v>
      </c>
      <c r="G127" s="68">
        <v>1</v>
      </c>
      <c r="H127" s="68" t="s">
        <v>342</v>
      </c>
      <c r="I127" s="68" t="s">
        <v>343</v>
      </c>
      <c r="J127" s="68" t="s">
        <v>59</v>
      </c>
    </row>
    <row r="128" spans="1:10" ht="12.75" customHeight="1">
      <c r="A128" s="68" t="s">
        <v>121</v>
      </c>
      <c r="B128" s="68" t="s">
        <v>240</v>
      </c>
      <c r="C128" s="68" t="s">
        <v>524</v>
      </c>
      <c r="D128" s="68" t="s">
        <v>341</v>
      </c>
      <c r="E128" s="77">
        <v>40092</v>
      </c>
      <c r="F128" s="77">
        <v>40093</v>
      </c>
      <c r="G128" s="68">
        <v>1</v>
      </c>
      <c r="H128" s="68" t="s">
        <v>342</v>
      </c>
      <c r="I128" s="68" t="s">
        <v>343</v>
      </c>
      <c r="J128" s="68" t="s">
        <v>59</v>
      </c>
    </row>
    <row r="129" spans="1:10" ht="12.75" customHeight="1">
      <c r="A129" s="68" t="s">
        <v>121</v>
      </c>
      <c r="B129" s="68" t="s">
        <v>125</v>
      </c>
      <c r="C129" s="68" t="s">
        <v>525</v>
      </c>
      <c r="D129" s="68" t="s">
        <v>341</v>
      </c>
      <c r="E129" s="77">
        <v>40092</v>
      </c>
      <c r="F129" s="77">
        <v>40093</v>
      </c>
      <c r="G129" s="68">
        <v>1</v>
      </c>
      <c r="H129" s="68" t="s">
        <v>342</v>
      </c>
      <c r="I129" s="68" t="s">
        <v>343</v>
      </c>
      <c r="J129" s="68" t="s">
        <v>59</v>
      </c>
    </row>
    <row r="130" spans="1:10" ht="12.75" customHeight="1">
      <c r="A130" s="68" t="s">
        <v>121</v>
      </c>
      <c r="B130" s="68" t="s">
        <v>203</v>
      </c>
      <c r="C130" s="68" t="s">
        <v>526</v>
      </c>
      <c r="D130" s="68" t="s">
        <v>341</v>
      </c>
      <c r="E130" s="77">
        <v>40092</v>
      </c>
      <c r="F130" s="77">
        <v>40093</v>
      </c>
      <c r="G130" s="68">
        <v>1</v>
      </c>
      <c r="H130" s="68" t="s">
        <v>342</v>
      </c>
      <c r="I130" s="68" t="s">
        <v>343</v>
      </c>
      <c r="J130" s="68" t="s">
        <v>59</v>
      </c>
    </row>
    <row r="131" spans="1:10" ht="12.75" customHeight="1">
      <c r="A131" s="68" t="s">
        <v>121</v>
      </c>
      <c r="B131" s="68" t="s">
        <v>233</v>
      </c>
      <c r="C131" s="68" t="s">
        <v>527</v>
      </c>
      <c r="D131" s="68" t="s">
        <v>341</v>
      </c>
      <c r="E131" s="77">
        <v>40092</v>
      </c>
      <c r="F131" s="77">
        <v>40093</v>
      </c>
      <c r="G131" s="68">
        <v>1</v>
      </c>
      <c r="H131" s="68" t="s">
        <v>342</v>
      </c>
      <c r="I131" s="68" t="s">
        <v>343</v>
      </c>
      <c r="J131" s="68" t="s">
        <v>59</v>
      </c>
    </row>
    <row r="132" spans="1:10" ht="12.75" customHeight="1">
      <c r="A132" s="68" t="s">
        <v>121</v>
      </c>
      <c r="B132" s="68" t="s">
        <v>187</v>
      </c>
      <c r="C132" s="68" t="s">
        <v>94</v>
      </c>
      <c r="D132" s="68" t="s">
        <v>341</v>
      </c>
      <c r="E132" s="77">
        <v>40092</v>
      </c>
      <c r="F132" s="77">
        <v>40093</v>
      </c>
      <c r="G132" s="68">
        <v>1</v>
      </c>
      <c r="H132" s="68" t="s">
        <v>342</v>
      </c>
      <c r="I132" s="68" t="s">
        <v>343</v>
      </c>
      <c r="J132" s="68" t="s">
        <v>59</v>
      </c>
    </row>
    <row r="133" spans="1:10" ht="12.75" customHeight="1">
      <c r="A133" s="68" t="s">
        <v>121</v>
      </c>
      <c r="B133" s="68" t="s">
        <v>249</v>
      </c>
      <c r="C133" s="68" t="s">
        <v>528</v>
      </c>
      <c r="D133" s="68" t="s">
        <v>341</v>
      </c>
      <c r="E133" s="77">
        <v>40092</v>
      </c>
      <c r="F133" s="77">
        <v>40093</v>
      </c>
      <c r="G133" s="68">
        <v>1</v>
      </c>
      <c r="H133" s="68" t="s">
        <v>342</v>
      </c>
      <c r="I133" s="68" t="s">
        <v>343</v>
      </c>
      <c r="J133" s="68" t="s">
        <v>59</v>
      </c>
    </row>
    <row r="134" spans="1:10" ht="12.75" customHeight="1">
      <c r="A134" s="68" t="s">
        <v>121</v>
      </c>
      <c r="B134" s="68" t="s">
        <v>178</v>
      </c>
      <c r="C134" s="68" t="s">
        <v>179</v>
      </c>
      <c r="D134" s="68" t="s">
        <v>341</v>
      </c>
      <c r="E134" s="77">
        <v>40092</v>
      </c>
      <c r="F134" s="77">
        <v>40093</v>
      </c>
      <c r="G134" s="68">
        <v>1</v>
      </c>
      <c r="H134" s="68" t="s">
        <v>342</v>
      </c>
      <c r="I134" s="68" t="s">
        <v>343</v>
      </c>
      <c r="J134" s="68" t="s">
        <v>59</v>
      </c>
    </row>
    <row r="135" spans="1:10" ht="12.75" customHeight="1">
      <c r="A135" s="68" t="s">
        <v>121</v>
      </c>
      <c r="B135" s="68" t="s">
        <v>208</v>
      </c>
      <c r="C135" s="68" t="s">
        <v>529</v>
      </c>
      <c r="D135" s="68" t="s">
        <v>341</v>
      </c>
      <c r="E135" s="77">
        <v>40092</v>
      </c>
      <c r="F135" s="77">
        <v>40093</v>
      </c>
      <c r="G135" s="68">
        <v>1</v>
      </c>
      <c r="H135" s="68" t="s">
        <v>342</v>
      </c>
      <c r="I135" s="68" t="s">
        <v>343</v>
      </c>
      <c r="J135" s="68" t="s">
        <v>59</v>
      </c>
    </row>
    <row r="136" spans="1:10" ht="12.75" customHeight="1">
      <c r="A136" s="68" t="s">
        <v>121</v>
      </c>
      <c r="B136" s="68" t="s">
        <v>142</v>
      </c>
      <c r="C136" s="68" t="s">
        <v>530</v>
      </c>
      <c r="D136" s="68" t="s">
        <v>341</v>
      </c>
      <c r="E136" s="77">
        <v>40092</v>
      </c>
      <c r="F136" s="77">
        <v>40093</v>
      </c>
      <c r="G136" s="68">
        <v>1</v>
      </c>
      <c r="H136" s="68" t="s">
        <v>342</v>
      </c>
      <c r="I136" s="68" t="s">
        <v>343</v>
      </c>
      <c r="J136" s="68" t="s">
        <v>59</v>
      </c>
    </row>
    <row r="137" spans="1:10" ht="12.75" customHeight="1">
      <c r="A137" s="68" t="s">
        <v>121</v>
      </c>
      <c r="B137" s="68" t="s">
        <v>212</v>
      </c>
      <c r="C137" s="68" t="s">
        <v>531</v>
      </c>
      <c r="D137" s="68" t="s">
        <v>341</v>
      </c>
      <c r="E137" s="77">
        <v>40092</v>
      </c>
      <c r="F137" s="77">
        <v>40093</v>
      </c>
      <c r="G137" s="68">
        <v>1</v>
      </c>
      <c r="H137" s="68" t="s">
        <v>342</v>
      </c>
      <c r="I137" s="68" t="s">
        <v>343</v>
      </c>
      <c r="J137" s="68" t="s">
        <v>59</v>
      </c>
    </row>
    <row r="138" spans="1:10" ht="12.75" customHeight="1">
      <c r="A138" s="68" t="s">
        <v>121</v>
      </c>
      <c r="B138" s="68" t="s">
        <v>219</v>
      </c>
      <c r="C138" s="68" t="s">
        <v>532</v>
      </c>
      <c r="D138" s="68" t="s">
        <v>341</v>
      </c>
      <c r="E138" s="77">
        <v>40092</v>
      </c>
      <c r="F138" s="77">
        <v>40093</v>
      </c>
      <c r="G138" s="68">
        <v>1</v>
      </c>
      <c r="H138" s="68" t="s">
        <v>342</v>
      </c>
      <c r="I138" s="68" t="s">
        <v>343</v>
      </c>
      <c r="J138" s="68" t="s">
        <v>59</v>
      </c>
    </row>
    <row r="139" spans="1:10" ht="12.75" customHeight="1">
      <c r="A139" s="68" t="s">
        <v>121</v>
      </c>
      <c r="B139" s="68" t="s">
        <v>239</v>
      </c>
      <c r="C139" s="68" t="s">
        <v>533</v>
      </c>
      <c r="D139" s="68" t="s">
        <v>341</v>
      </c>
      <c r="E139" s="77">
        <v>40092</v>
      </c>
      <c r="F139" s="77">
        <v>40093</v>
      </c>
      <c r="G139" s="68">
        <v>1</v>
      </c>
      <c r="H139" s="68" t="s">
        <v>342</v>
      </c>
      <c r="I139" s="68" t="s">
        <v>343</v>
      </c>
      <c r="J139" s="68" t="s">
        <v>59</v>
      </c>
    </row>
    <row r="140" spans="1:10" ht="12.75" customHeight="1">
      <c r="A140" s="68" t="s">
        <v>121</v>
      </c>
      <c r="B140" s="68" t="s">
        <v>259</v>
      </c>
      <c r="C140" s="68" t="s">
        <v>534</v>
      </c>
      <c r="D140" s="68" t="s">
        <v>341</v>
      </c>
      <c r="E140" s="77">
        <v>40092</v>
      </c>
      <c r="F140" s="77">
        <v>40093</v>
      </c>
      <c r="G140" s="68">
        <v>1</v>
      </c>
      <c r="H140" s="68" t="s">
        <v>342</v>
      </c>
      <c r="I140" s="68" t="s">
        <v>343</v>
      </c>
      <c r="J140" s="68" t="s">
        <v>59</v>
      </c>
    </row>
    <row r="141" spans="1:10" ht="12.75" customHeight="1">
      <c r="A141" s="68" t="s">
        <v>121</v>
      </c>
      <c r="B141" s="68" t="s">
        <v>195</v>
      </c>
      <c r="C141" s="68" t="s">
        <v>535</v>
      </c>
      <c r="D141" s="68" t="s">
        <v>60</v>
      </c>
      <c r="E141" s="77">
        <v>39827</v>
      </c>
      <c r="F141" s="77">
        <v>39828</v>
      </c>
      <c r="G141" s="68">
        <v>1</v>
      </c>
      <c r="H141" s="68" t="s">
        <v>353</v>
      </c>
      <c r="I141" s="68" t="s">
        <v>28</v>
      </c>
      <c r="J141" s="68" t="s">
        <v>65</v>
      </c>
    </row>
    <row r="142" spans="1:10" ht="12.75" customHeight="1">
      <c r="A142" s="68" t="s">
        <v>121</v>
      </c>
      <c r="B142" s="68" t="s">
        <v>195</v>
      </c>
      <c r="C142" s="68" t="s">
        <v>535</v>
      </c>
      <c r="D142" s="68" t="s">
        <v>341</v>
      </c>
      <c r="E142" s="77">
        <v>40092</v>
      </c>
      <c r="F142" s="77">
        <v>40093</v>
      </c>
      <c r="G142" s="68">
        <v>1</v>
      </c>
      <c r="H142" s="68" t="s">
        <v>342</v>
      </c>
      <c r="I142" s="68" t="s">
        <v>343</v>
      </c>
      <c r="J142" s="68" t="s">
        <v>59</v>
      </c>
    </row>
    <row r="143" spans="1:10" ht="12.75" customHeight="1">
      <c r="A143" s="68" t="s">
        <v>121</v>
      </c>
      <c r="B143" s="68" t="s">
        <v>225</v>
      </c>
      <c r="C143" s="68" t="s">
        <v>536</v>
      </c>
      <c r="D143" s="68" t="s">
        <v>341</v>
      </c>
      <c r="E143" s="77">
        <v>40092</v>
      </c>
      <c r="F143" s="77">
        <v>40093</v>
      </c>
      <c r="G143" s="68">
        <v>1</v>
      </c>
      <c r="H143" s="68" t="s">
        <v>342</v>
      </c>
      <c r="I143" s="68" t="s">
        <v>343</v>
      </c>
      <c r="J143" s="68" t="s">
        <v>59</v>
      </c>
    </row>
    <row r="144" spans="1:10" ht="12.75" customHeight="1">
      <c r="A144" s="68" t="s">
        <v>121</v>
      </c>
      <c r="B144" s="68" t="s">
        <v>147</v>
      </c>
      <c r="C144" s="68" t="s">
        <v>148</v>
      </c>
      <c r="D144" s="68" t="s">
        <v>341</v>
      </c>
      <c r="E144" s="77">
        <v>40092</v>
      </c>
      <c r="F144" s="77">
        <v>40093</v>
      </c>
      <c r="G144" s="68">
        <v>1</v>
      </c>
      <c r="H144" s="68" t="s">
        <v>342</v>
      </c>
      <c r="I144" s="68" t="s">
        <v>343</v>
      </c>
      <c r="J144" s="68" t="s">
        <v>59</v>
      </c>
    </row>
    <row r="145" spans="1:10" ht="12.75" customHeight="1">
      <c r="A145" s="68" t="s">
        <v>121</v>
      </c>
      <c r="B145" s="68" t="s">
        <v>268</v>
      </c>
      <c r="C145" s="68" t="s">
        <v>537</v>
      </c>
      <c r="D145" s="68" t="s">
        <v>341</v>
      </c>
      <c r="E145" s="77">
        <v>40092</v>
      </c>
      <c r="F145" s="77">
        <v>40093</v>
      </c>
      <c r="G145" s="68">
        <v>1</v>
      </c>
      <c r="H145" s="68" t="s">
        <v>342</v>
      </c>
      <c r="I145" s="68" t="s">
        <v>343</v>
      </c>
      <c r="J145" s="68" t="s">
        <v>59</v>
      </c>
    </row>
    <row r="146" spans="1:10" ht="12.75" customHeight="1">
      <c r="A146" s="68" t="s">
        <v>121</v>
      </c>
      <c r="B146" s="68" t="s">
        <v>184</v>
      </c>
      <c r="C146" s="68" t="s">
        <v>538</v>
      </c>
      <c r="D146" s="68" t="s">
        <v>341</v>
      </c>
      <c r="E146" s="77">
        <v>40092</v>
      </c>
      <c r="F146" s="77">
        <v>40093</v>
      </c>
      <c r="G146" s="68">
        <v>1</v>
      </c>
      <c r="H146" s="68" t="s">
        <v>342</v>
      </c>
      <c r="I146" s="68" t="s">
        <v>343</v>
      </c>
      <c r="J146" s="68" t="s">
        <v>59</v>
      </c>
    </row>
    <row r="147" spans="1:10" ht="12.75" customHeight="1">
      <c r="A147" s="68" t="s">
        <v>121</v>
      </c>
      <c r="B147" s="68" t="s">
        <v>247</v>
      </c>
      <c r="C147" s="68" t="s">
        <v>539</v>
      </c>
      <c r="D147" s="68" t="s">
        <v>60</v>
      </c>
      <c r="E147" s="77">
        <v>39819</v>
      </c>
      <c r="F147" s="77">
        <v>40178</v>
      </c>
      <c r="G147" s="68">
        <v>359</v>
      </c>
      <c r="H147" s="68" t="s">
        <v>344</v>
      </c>
      <c r="I147" s="68" t="s">
        <v>343</v>
      </c>
      <c r="J147" s="68" t="s">
        <v>48</v>
      </c>
    </row>
    <row r="148" spans="1:10" ht="12.75" customHeight="1">
      <c r="A148" s="68" t="s">
        <v>121</v>
      </c>
      <c r="B148" s="68" t="s">
        <v>247</v>
      </c>
      <c r="C148" s="68" t="s">
        <v>539</v>
      </c>
      <c r="D148" s="68"/>
      <c r="E148" s="77">
        <v>40092</v>
      </c>
      <c r="F148" s="77">
        <v>40093</v>
      </c>
      <c r="G148" s="78" t="s">
        <v>571</v>
      </c>
      <c r="H148" s="68" t="s">
        <v>342</v>
      </c>
      <c r="I148" s="68" t="s">
        <v>343</v>
      </c>
      <c r="J148" s="68" t="s">
        <v>59</v>
      </c>
    </row>
    <row r="149" spans="1:10" ht="12.75" customHeight="1">
      <c r="A149" s="68" t="s">
        <v>121</v>
      </c>
      <c r="B149" s="68" t="s">
        <v>218</v>
      </c>
      <c r="C149" s="68" t="s">
        <v>540</v>
      </c>
      <c r="D149" s="68" t="s">
        <v>341</v>
      </c>
      <c r="E149" s="77">
        <v>40092</v>
      </c>
      <c r="F149" s="77">
        <v>40093</v>
      </c>
      <c r="G149" s="68">
        <v>1</v>
      </c>
      <c r="H149" s="68" t="s">
        <v>342</v>
      </c>
      <c r="I149" s="68" t="s">
        <v>343</v>
      </c>
      <c r="J149" s="68" t="s">
        <v>59</v>
      </c>
    </row>
    <row r="150" spans="1:10" ht="12.75" customHeight="1">
      <c r="A150" s="68" t="s">
        <v>121</v>
      </c>
      <c r="B150" s="68" t="s">
        <v>215</v>
      </c>
      <c r="C150" s="68" t="s">
        <v>541</v>
      </c>
      <c r="D150" s="68" t="s">
        <v>341</v>
      </c>
      <c r="E150" s="77">
        <v>40092</v>
      </c>
      <c r="F150" s="77">
        <v>40093</v>
      </c>
      <c r="G150" s="68">
        <v>1</v>
      </c>
      <c r="H150" s="68" t="s">
        <v>342</v>
      </c>
      <c r="I150" s="68" t="s">
        <v>343</v>
      </c>
      <c r="J150" s="68" t="s">
        <v>59</v>
      </c>
    </row>
    <row r="151" spans="1:10" ht="12.75" customHeight="1">
      <c r="A151" s="68" t="s">
        <v>121</v>
      </c>
      <c r="B151" s="68" t="s">
        <v>186</v>
      </c>
      <c r="C151" s="68" t="s">
        <v>542</v>
      </c>
      <c r="D151" s="68" t="s">
        <v>341</v>
      </c>
      <c r="E151" s="77">
        <v>40092</v>
      </c>
      <c r="F151" s="77">
        <v>40093</v>
      </c>
      <c r="G151" s="68">
        <v>1</v>
      </c>
      <c r="H151" s="68" t="s">
        <v>342</v>
      </c>
      <c r="I151" s="68" t="s">
        <v>343</v>
      </c>
      <c r="J151" s="68" t="s">
        <v>59</v>
      </c>
    </row>
    <row r="152" spans="1:10" ht="12.75" customHeight="1">
      <c r="A152" s="68" t="s">
        <v>121</v>
      </c>
      <c r="B152" s="68" t="s">
        <v>177</v>
      </c>
      <c r="C152" s="68" t="s">
        <v>543</v>
      </c>
      <c r="D152" s="68" t="s">
        <v>60</v>
      </c>
      <c r="E152" s="77">
        <v>39827</v>
      </c>
      <c r="F152" s="77">
        <v>39828</v>
      </c>
      <c r="G152" s="68">
        <v>1</v>
      </c>
      <c r="H152" s="68" t="s">
        <v>353</v>
      </c>
      <c r="I152" s="68" t="s">
        <v>28</v>
      </c>
      <c r="J152" s="68" t="s">
        <v>65</v>
      </c>
    </row>
    <row r="153" spans="1:10" ht="12.75" customHeight="1">
      <c r="A153" s="68" t="s">
        <v>121</v>
      </c>
      <c r="B153" s="68" t="s">
        <v>177</v>
      </c>
      <c r="C153" s="68" t="s">
        <v>543</v>
      </c>
      <c r="D153" s="68" t="s">
        <v>341</v>
      </c>
      <c r="E153" s="77">
        <v>40092</v>
      </c>
      <c r="F153" s="77">
        <v>40093</v>
      </c>
      <c r="G153" s="68">
        <v>1</v>
      </c>
      <c r="H153" s="68" t="s">
        <v>342</v>
      </c>
      <c r="I153" s="68" t="s">
        <v>343</v>
      </c>
      <c r="J153" s="68" t="s">
        <v>59</v>
      </c>
    </row>
    <row r="154" spans="1:10" ht="12.75" customHeight="1">
      <c r="A154" s="68" t="s">
        <v>121</v>
      </c>
      <c r="B154" s="68" t="s">
        <v>205</v>
      </c>
      <c r="C154" s="68" t="s">
        <v>206</v>
      </c>
      <c r="D154" s="68" t="s">
        <v>341</v>
      </c>
      <c r="E154" s="77">
        <v>40092</v>
      </c>
      <c r="F154" s="77">
        <v>40093</v>
      </c>
      <c r="G154" s="68">
        <v>1</v>
      </c>
      <c r="H154" s="68" t="s">
        <v>342</v>
      </c>
      <c r="I154" s="68" t="s">
        <v>343</v>
      </c>
      <c r="J154" s="68" t="s">
        <v>59</v>
      </c>
    </row>
    <row r="155" spans="1:10" ht="12.75" customHeight="1">
      <c r="A155" s="68" t="s">
        <v>121</v>
      </c>
      <c r="B155" s="68" t="s">
        <v>185</v>
      </c>
      <c r="C155" s="68" t="s">
        <v>544</v>
      </c>
      <c r="D155" s="68" t="s">
        <v>341</v>
      </c>
      <c r="E155" s="77">
        <v>40092</v>
      </c>
      <c r="F155" s="77">
        <v>40093</v>
      </c>
      <c r="G155" s="68">
        <v>1</v>
      </c>
      <c r="H155" s="68" t="s">
        <v>342</v>
      </c>
      <c r="I155" s="68" t="s">
        <v>343</v>
      </c>
      <c r="J155" s="68" t="s">
        <v>59</v>
      </c>
    </row>
    <row r="156" spans="1:10" ht="12.75" customHeight="1">
      <c r="A156" s="68" t="s">
        <v>121</v>
      </c>
      <c r="B156" s="68" t="s">
        <v>157</v>
      </c>
      <c r="C156" s="68" t="s">
        <v>545</v>
      </c>
      <c r="D156" s="68" t="s">
        <v>341</v>
      </c>
      <c r="E156" s="77">
        <v>40092</v>
      </c>
      <c r="F156" s="77">
        <v>40093</v>
      </c>
      <c r="G156" s="68">
        <v>1</v>
      </c>
      <c r="H156" s="68" t="s">
        <v>342</v>
      </c>
      <c r="I156" s="68" t="s">
        <v>343</v>
      </c>
      <c r="J156" s="68" t="s">
        <v>59</v>
      </c>
    </row>
    <row r="157" spans="1:10" ht="12.75" customHeight="1">
      <c r="A157" s="68" t="s">
        <v>121</v>
      </c>
      <c r="B157" s="68" t="s">
        <v>132</v>
      </c>
      <c r="C157" s="68" t="s">
        <v>546</v>
      </c>
      <c r="D157" s="68" t="s">
        <v>341</v>
      </c>
      <c r="E157" s="77">
        <v>40092</v>
      </c>
      <c r="F157" s="77">
        <v>40093</v>
      </c>
      <c r="G157" s="68">
        <v>1</v>
      </c>
      <c r="H157" s="68" t="s">
        <v>342</v>
      </c>
      <c r="I157" s="68" t="s">
        <v>343</v>
      </c>
      <c r="J157" s="68" t="s">
        <v>59</v>
      </c>
    </row>
    <row r="158" spans="1:10" ht="12.75" customHeight="1">
      <c r="A158" s="68" t="s">
        <v>121</v>
      </c>
      <c r="B158" s="68" t="s">
        <v>191</v>
      </c>
      <c r="C158" s="68" t="s">
        <v>547</v>
      </c>
      <c r="D158" s="68" t="s">
        <v>341</v>
      </c>
      <c r="E158" s="77">
        <v>40092</v>
      </c>
      <c r="F158" s="77">
        <v>40093</v>
      </c>
      <c r="G158" s="68">
        <v>1</v>
      </c>
      <c r="H158" s="68" t="s">
        <v>342</v>
      </c>
      <c r="I158" s="68" t="s">
        <v>343</v>
      </c>
      <c r="J158" s="68" t="s">
        <v>59</v>
      </c>
    </row>
    <row r="159" spans="1:10" ht="12.75" customHeight="1">
      <c r="A159" s="68" t="s">
        <v>121</v>
      </c>
      <c r="B159" s="68" t="s">
        <v>254</v>
      </c>
      <c r="C159" s="68" t="s">
        <v>255</v>
      </c>
      <c r="D159" s="68" t="s">
        <v>341</v>
      </c>
      <c r="E159" s="77">
        <v>40092</v>
      </c>
      <c r="F159" s="77">
        <v>40093</v>
      </c>
      <c r="G159" s="68">
        <v>1</v>
      </c>
      <c r="H159" s="68" t="s">
        <v>342</v>
      </c>
      <c r="I159" s="68" t="s">
        <v>343</v>
      </c>
      <c r="J159" s="68" t="s">
        <v>59</v>
      </c>
    </row>
    <row r="160" spans="1:10" ht="12.75" customHeight="1">
      <c r="A160" s="68" t="s">
        <v>121</v>
      </c>
      <c r="B160" s="68" t="s">
        <v>248</v>
      </c>
      <c r="C160" s="68" t="s">
        <v>548</v>
      </c>
      <c r="D160" s="68" t="s">
        <v>341</v>
      </c>
      <c r="E160" s="77">
        <v>40092</v>
      </c>
      <c r="F160" s="77">
        <v>40093</v>
      </c>
      <c r="G160" s="68">
        <v>1</v>
      </c>
      <c r="H160" s="68" t="s">
        <v>342</v>
      </c>
      <c r="I160" s="68" t="s">
        <v>343</v>
      </c>
      <c r="J160" s="68" t="s">
        <v>59</v>
      </c>
    </row>
    <row r="161" spans="1:10" ht="12.75" customHeight="1">
      <c r="A161" s="68" t="s">
        <v>121</v>
      </c>
      <c r="B161" s="68" t="s">
        <v>256</v>
      </c>
      <c r="C161" s="68" t="s">
        <v>549</v>
      </c>
      <c r="D161" s="68" t="s">
        <v>341</v>
      </c>
      <c r="E161" s="77">
        <v>40092</v>
      </c>
      <c r="F161" s="77">
        <v>40093</v>
      </c>
      <c r="G161" s="68">
        <v>1</v>
      </c>
      <c r="H161" s="68" t="s">
        <v>342</v>
      </c>
      <c r="I161" s="68" t="s">
        <v>343</v>
      </c>
      <c r="J161" s="68" t="s">
        <v>59</v>
      </c>
    </row>
    <row r="162" spans="1:10" ht="12.75" customHeight="1">
      <c r="A162" s="68" t="s">
        <v>121</v>
      </c>
      <c r="B162" s="68" t="s">
        <v>162</v>
      </c>
      <c r="C162" s="68" t="s">
        <v>550</v>
      </c>
      <c r="D162" s="68" t="s">
        <v>341</v>
      </c>
      <c r="E162" s="77">
        <v>40092</v>
      </c>
      <c r="F162" s="77">
        <v>40093</v>
      </c>
      <c r="G162" s="68">
        <v>1</v>
      </c>
      <c r="H162" s="68" t="s">
        <v>342</v>
      </c>
      <c r="I162" s="68" t="s">
        <v>343</v>
      </c>
      <c r="J162" s="68" t="s">
        <v>59</v>
      </c>
    </row>
    <row r="163" spans="1:10" ht="12.75" customHeight="1">
      <c r="A163" s="68" t="s">
        <v>121</v>
      </c>
      <c r="B163" s="68" t="s">
        <v>180</v>
      </c>
      <c r="C163" s="68" t="s">
        <v>551</v>
      </c>
      <c r="D163" s="68" t="s">
        <v>341</v>
      </c>
      <c r="E163" s="77">
        <v>40092</v>
      </c>
      <c r="F163" s="77">
        <v>40093</v>
      </c>
      <c r="G163" s="68">
        <v>1</v>
      </c>
      <c r="H163" s="68" t="s">
        <v>342</v>
      </c>
      <c r="I163" s="68" t="s">
        <v>343</v>
      </c>
      <c r="J163" s="68" t="s">
        <v>59</v>
      </c>
    </row>
    <row r="164" spans="1:10" ht="12.75" customHeight="1">
      <c r="A164" s="68" t="s">
        <v>121</v>
      </c>
      <c r="B164" s="68" t="s">
        <v>126</v>
      </c>
      <c r="C164" s="68" t="s">
        <v>552</v>
      </c>
      <c r="D164" s="68" t="s">
        <v>341</v>
      </c>
      <c r="E164" s="77">
        <v>40092</v>
      </c>
      <c r="F164" s="77">
        <v>40093</v>
      </c>
      <c r="G164" s="68">
        <v>1</v>
      </c>
      <c r="H164" s="68" t="s">
        <v>342</v>
      </c>
      <c r="I164" s="68" t="s">
        <v>343</v>
      </c>
      <c r="J164" s="68" t="s">
        <v>59</v>
      </c>
    </row>
    <row r="165" spans="1:10" ht="12.75" customHeight="1">
      <c r="A165" s="68" t="s">
        <v>121</v>
      </c>
      <c r="B165" s="68" t="s">
        <v>207</v>
      </c>
      <c r="C165" s="68" t="s">
        <v>553</v>
      </c>
      <c r="D165" s="68" t="s">
        <v>341</v>
      </c>
      <c r="E165" s="77">
        <v>40092</v>
      </c>
      <c r="F165" s="77">
        <v>40093</v>
      </c>
      <c r="G165" s="68">
        <v>1</v>
      </c>
      <c r="H165" s="68" t="s">
        <v>342</v>
      </c>
      <c r="I165" s="68" t="s">
        <v>343</v>
      </c>
      <c r="J165" s="68" t="s">
        <v>59</v>
      </c>
    </row>
    <row r="166" spans="1:10" ht="12.75" customHeight="1">
      <c r="A166" s="68" t="s">
        <v>121</v>
      </c>
      <c r="B166" s="68" t="s">
        <v>144</v>
      </c>
      <c r="C166" s="68" t="s">
        <v>145</v>
      </c>
      <c r="D166" s="68" t="s">
        <v>341</v>
      </c>
      <c r="E166" s="77">
        <v>40092</v>
      </c>
      <c r="F166" s="77">
        <v>40093</v>
      </c>
      <c r="G166" s="68">
        <v>1</v>
      </c>
      <c r="H166" s="68" t="s">
        <v>342</v>
      </c>
      <c r="I166" s="68" t="s">
        <v>343</v>
      </c>
      <c r="J166" s="68" t="s">
        <v>59</v>
      </c>
    </row>
    <row r="167" spans="1:10" ht="12.75" customHeight="1">
      <c r="A167" s="68" t="s">
        <v>121</v>
      </c>
      <c r="B167" s="68" t="s">
        <v>227</v>
      </c>
      <c r="C167" s="68" t="s">
        <v>554</v>
      </c>
      <c r="D167" s="68" t="s">
        <v>341</v>
      </c>
      <c r="E167" s="77">
        <v>40092</v>
      </c>
      <c r="F167" s="77">
        <v>40093</v>
      </c>
      <c r="G167" s="68">
        <v>1</v>
      </c>
      <c r="H167" s="68" t="s">
        <v>342</v>
      </c>
      <c r="I167" s="68" t="s">
        <v>343</v>
      </c>
      <c r="J167" s="68" t="s">
        <v>59</v>
      </c>
    </row>
    <row r="168" spans="1:10" ht="12.75" customHeight="1">
      <c r="A168" s="68" t="s">
        <v>121</v>
      </c>
      <c r="B168" s="68" t="s">
        <v>192</v>
      </c>
      <c r="C168" s="68" t="s">
        <v>555</v>
      </c>
      <c r="D168" s="68" t="s">
        <v>341</v>
      </c>
      <c r="E168" s="77">
        <v>40092</v>
      </c>
      <c r="F168" s="77">
        <v>40093</v>
      </c>
      <c r="G168" s="68">
        <v>1</v>
      </c>
      <c r="H168" s="68" t="s">
        <v>342</v>
      </c>
      <c r="I168" s="68" t="s">
        <v>343</v>
      </c>
      <c r="J168" s="68" t="s">
        <v>59</v>
      </c>
    </row>
    <row r="169" spans="1:10" ht="12.75" customHeight="1">
      <c r="A169" s="68" t="s">
        <v>121</v>
      </c>
      <c r="B169" s="68" t="s">
        <v>245</v>
      </c>
      <c r="C169" s="68" t="s">
        <v>556</v>
      </c>
      <c r="D169" s="68" t="s">
        <v>341</v>
      </c>
      <c r="E169" s="77">
        <v>40092</v>
      </c>
      <c r="F169" s="77">
        <v>40093</v>
      </c>
      <c r="G169" s="68">
        <v>1</v>
      </c>
      <c r="H169" s="68" t="s">
        <v>342</v>
      </c>
      <c r="I169" s="68" t="s">
        <v>343</v>
      </c>
      <c r="J169" s="68" t="s">
        <v>59</v>
      </c>
    </row>
    <row r="170" spans="1:10" ht="12.75" customHeight="1">
      <c r="A170" s="68" t="s">
        <v>121</v>
      </c>
      <c r="B170" s="68" t="s">
        <v>141</v>
      </c>
      <c r="C170" s="68" t="s">
        <v>557</v>
      </c>
      <c r="D170" s="68" t="s">
        <v>341</v>
      </c>
      <c r="E170" s="77">
        <v>40092</v>
      </c>
      <c r="F170" s="77">
        <v>40093</v>
      </c>
      <c r="G170" s="68">
        <v>1</v>
      </c>
      <c r="H170" s="68" t="s">
        <v>342</v>
      </c>
      <c r="I170" s="68" t="s">
        <v>343</v>
      </c>
      <c r="J170" s="68" t="s">
        <v>59</v>
      </c>
    </row>
    <row r="171" spans="1:10" ht="12.75" customHeight="1">
      <c r="A171" s="68" t="s">
        <v>121</v>
      </c>
      <c r="B171" s="68" t="s">
        <v>164</v>
      </c>
      <c r="C171" s="68" t="s">
        <v>558</v>
      </c>
      <c r="D171" s="68" t="s">
        <v>341</v>
      </c>
      <c r="E171" s="77">
        <v>40092</v>
      </c>
      <c r="F171" s="77">
        <v>40093</v>
      </c>
      <c r="G171" s="68">
        <v>1</v>
      </c>
      <c r="H171" s="68" t="s">
        <v>342</v>
      </c>
      <c r="I171" s="68" t="s">
        <v>343</v>
      </c>
      <c r="J171" s="68" t="s">
        <v>59</v>
      </c>
    </row>
    <row r="172" spans="1:10" ht="12.75" customHeight="1">
      <c r="A172" s="68" t="s">
        <v>121</v>
      </c>
      <c r="B172" s="68" t="s">
        <v>250</v>
      </c>
      <c r="C172" s="68" t="s">
        <v>251</v>
      </c>
      <c r="D172" s="68" t="s">
        <v>341</v>
      </c>
      <c r="E172" s="77">
        <v>40092</v>
      </c>
      <c r="F172" s="77">
        <v>40093</v>
      </c>
      <c r="G172" s="68">
        <v>1</v>
      </c>
      <c r="H172" s="68" t="s">
        <v>342</v>
      </c>
      <c r="I172" s="68" t="s">
        <v>343</v>
      </c>
      <c r="J172" s="68" t="s">
        <v>59</v>
      </c>
    </row>
    <row r="173" spans="1:10" ht="12.75" customHeight="1">
      <c r="A173" s="68" t="s">
        <v>121</v>
      </c>
      <c r="B173" s="68" t="s">
        <v>246</v>
      </c>
      <c r="C173" s="68" t="s">
        <v>559</v>
      </c>
      <c r="D173" s="68" t="s">
        <v>60</v>
      </c>
      <c r="E173" s="77">
        <v>39827</v>
      </c>
      <c r="F173" s="77">
        <v>39828</v>
      </c>
      <c r="G173" s="68">
        <v>1</v>
      </c>
      <c r="H173" s="68" t="s">
        <v>353</v>
      </c>
      <c r="I173" s="68" t="s">
        <v>28</v>
      </c>
      <c r="J173" s="68" t="s">
        <v>65</v>
      </c>
    </row>
    <row r="174" spans="1:10" ht="12.75" customHeight="1">
      <c r="A174" s="68" t="s">
        <v>121</v>
      </c>
      <c r="B174" s="68" t="s">
        <v>246</v>
      </c>
      <c r="C174" s="68" t="s">
        <v>559</v>
      </c>
      <c r="D174" s="68" t="s">
        <v>341</v>
      </c>
      <c r="E174" s="77">
        <v>40092</v>
      </c>
      <c r="F174" s="77">
        <v>40093</v>
      </c>
      <c r="G174" s="68">
        <v>1</v>
      </c>
      <c r="H174" s="68" t="s">
        <v>342</v>
      </c>
      <c r="I174" s="68" t="s">
        <v>343</v>
      </c>
      <c r="J174" s="68" t="s">
        <v>59</v>
      </c>
    </row>
    <row r="175" spans="1:10" ht="12.75" customHeight="1">
      <c r="A175" s="68" t="s">
        <v>121</v>
      </c>
      <c r="B175" s="68" t="s">
        <v>175</v>
      </c>
      <c r="C175" s="68" t="s">
        <v>176</v>
      </c>
      <c r="D175" s="68" t="s">
        <v>341</v>
      </c>
      <c r="E175" s="77">
        <v>40092</v>
      </c>
      <c r="F175" s="77">
        <v>40093</v>
      </c>
      <c r="G175" s="68">
        <v>1</v>
      </c>
      <c r="H175" s="68" t="s">
        <v>342</v>
      </c>
      <c r="I175" s="68" t="s">
        <v>343</v>
      </c>
      <c r="J175" s="68" t="s">
        <v>59</v>
      </c>
    </row>
    <row r="176" spans="1:10" ht="12.75" customHeight="1">
      <c r="A176" s="68" t="s">
        <v>121</v>
      </c>
      <c r="B176" s="68" t="s">
        <v>124</v>
      </c>
      <c r="C176" s="68" t="s">
        <v>560</v>
      </c>
      <c r="D176" s="68" t="s">
        <v>341</v>
      </c>
      <c r="E176" s="77">
        <v>40092</v>
      </c>
      <c r="F176" s="77">
        <v>40093</v>
      </c>
      <c r="G176" s="68">
        <v>1</v>
      </c>
      <c r="H176" s="68" t="s">
        <v>342</v>
      </c>
      <c r="I176" s="68" t="s">
        <v>343</v>
      </c>
      <c r="J176" s="68" t="s">
        <v>59</v>
      </c>
    </row>
    <row r="177" spans="1:10" ht="12.75" customHeight="1">
      <c r="A177" s="68" t="s">
        <v>121</v>
      </c>
      <c r="B177" s="68" t="s">
        <v>222</v>
      </c>
      <c r="C177" s="68" t="s">
        <v>561</v>
      </c>
      <c r="D177" s="68" t="s">
        <v>341</v>
      </c>
      <c r="E177" s="77">
        <v>40092</v>
      </c>
      <c r="F177" s="77">
        <v>40093</v>
      </c>
      <c r="G177" s="68">
        <v>1</v>
      </c>
      <c r="H177" s="68" t="s">
        <v>342</v>
      </c>
      <c r="I177" s="68" t="s">
        <v>343</v>
      </c>
      <c r="J177" s="68" t="s">
        <v>59</v>
      </c>
    </row>
    <row r="178" spans="1:10" ht="12.75" customHeight="1">
      <c r="A178" s="68" t="s">
        <v>121</v>
      </c>
      <c r="B178" s="68" t="s">
        <v>143</v>
      </c>
      <c r="C178" s="68" t="s">
        <v>562</v>
      </c>
      <c r="D178" s="68" t="s">
        <v>341</v>
      </c>
      <c r="E178" s="77">
        <v>40092</v>
      </c>
      <c r="F178" s="77">
        <v>40093</v>
      </c>
      <c r="G178" s="68">
        <v>1</v>
      </c>
      <c r="H178" s="68" t="s">
        <v>342</v>
      </c>
      <c r="I178" s="68" t="s">
        <v>343</v>
      </c>
      <c r="J178" s="68" t="s">
        <v>59</v>
      </c>
    </row>
    <row r="179" spans="1:10" ht="12.75" customHeight="1">
      <c r="A179" s="68" t="s">
        <v>121</v>
      </c>
      <c r="B179" s="68" t="s">
        <v>200</v>
      </c>
      <c r="C179" s="68" t="s">
        <v>563</v>
      </c>
      <c r="D179" s="68" t="s">
        <v>341</v>
      </c>
      <c r="E179" s="77">
        <v>40092</v>
      </c>
      <c r="F179" s="77">
        <v>40093</v>
      </c>
      <c r="G179" s="68">
        <v>1</v>
      </c>
      <c r="H179" s="68" t="s">
        <v>342</v>
      </c>
      <c r="I179" s="68" t="s">
        <v>343</v>
      </c>
      <c r="J179" s="68" t="s">
        <v>59</v>
      </c>
    </row>
    <row r="180" spans="1:10" ht="12.75" customHeight="1">
      <c r="A180" s="68" t="s">
        <v>121</v>
      </c>
      <c r="B180" s="68" t="s">
        <v>136</v>
      </c>
      <c r="C180" s="68" t="s">
        <v>564</v>
      </c>
      <c r="D180" s="68" t="s">
        <v>341</v>
      </c>
      <c r="E180" s="77">
        <v>40092</v>
      </c>
      <c r="F180" s="77">
        <v>40093</v>
      </c>
      <c r="G180" s="68">
        <v>1</v>
      </c>
      <c r="H180" s="68" t="s">
        <v>342</v>
      </c>
      <c r="I180" s="68" t="s">
        <v>343</v>
      </c>
      <c r="J180" s="68" t="s">
        <v>59</v>
      </c>
    </row>
    <row r="181" spans="1:10" ht="12.75" customHeight="1">
      <c r="A181" s="68" t="s">
        <v>121</v>
      </c>
      <c r="B181" s="68" t="s">
        <v>230</v>
      </c>
      <c r="C181" s="68" t="s">
        <v>565</v>
      </c>
      <c r="D181" s="68" t="s">
        <v>341</v>
      </c>
      <c r="E181" s="77">
        <v>40092</v>
      </c>
      <c r="F181" s="77">
        <v>40093</v>
      </c>
      <c r="G181" s="68">
        <v>1</v>
      </c>
      <c r="H181" s="68" t="s">
        <v>342</v>
      </c>
      <c r="I181" s="68" t="s">
        <v>343</v>
      </c>
      <c r="J181" s="68" t="s">
        <v>59</v>
      </c>
    </row>
    <row r="182" spans="1:10" ht="12.75" customHeight="1">
      <c r="A182" s="68" t="s">
        <v>121</v>
      </c>
      <c r="B182" s="68" t="s">
        <v>258</v>
      </c>
      <c r="C182" s="68" t="s">
        <v>566</v>
      </c>
      <c r="D182" s="68" t="s">
        <v>341</v>
      </c>
      <c r="E182" s="77">
        <v>40092</v>
      </c>
      <c r="F182" s="77">
        <v>40093</v>
      </c>
      <c r="G182" s="68">
        <v>1</v>
      </c>
      <c r="H182" s="68" t="s">
        <v>342</v>
      </c>
      <c r="I182" s="68" t="s">
        <v>343</v>
      </c>
      <c r="J182" s="68" t="s">
        <v>59</v>
      </c>
    </row>
    <row r="183" spans="1:10" ht="12.75" customHeight="1">
      <c r="A183" s="68" t="s">
        <v>121</v>
      </c>
      <c r="B183" s="68" t="s">
        <v>128</v>
      </c>
      <c r="C183" s="68" t="s">
        <v>129</v>
      </c>
      <c r="D183" s="68" t="s">
        <v>341</v>
      </c>
      <c r="E183" s="77">
        <v>40092</v>
      </c>
      <c r="F183" s="77">
        <v>40093</v>
      </c>
      <c r="G183" s="68">
        <v>1</v>
      </c>
      <c r="H183" s="68" t="s">
        <v>342</v>
      </c>
      <c r="I183" s="68" t="s">
        <v>343</v>
      </c>
      <c r="J183" s="68" t="s">
        <v>59</v>
      </c>
    </row>
    <row r="184" spans="1:10" ht="12.75" customHeight="1">
      <c r="A184" s="68" t="s">
        <v>121</v>
      </c>
      <c r="B184" s="68" t="s">
        <v>228</v>
      </c>
      <c r="C184" s="68" t="s">
        <v>229</v>
      </c>
      <c r="D184" s="68" t="s">
        <v>341</v>
      </c>
      <c r="E184" s="77">
        <v>40092</v>
      </c>
      <c r="F184" s="77">
        <v>40093</v>
      </c>
      <c r="G184" s="68">
        <v>1</v>
      </c>
      <c r="H184" s="68" t="s">
        <v>342</v>
      </c>
      <c r="I184" s="68" t="s">
        <v>343</v>
      </c>
      <c r="J184" s="68" t="s">
        <v>59</v>
      </c>
    </row>
    <row r="185" spans="1:10" ht="12.75" customHeight="1">
      <c r="A185" s="68" t="s">
        <v>121</v>
      </c>
      <c r="B185" s="68" t="s">
        <v>242</v>
      </c>
      <c r="C185" s="68" t="s">
        <v>567</v>
      </c>
      <c r="D185" s="68" t="s">
        <v>341</v>
      </c>
      <c r="E185" s="77">
        <v>40092</v>
      </c>
      <c r="F185" s="77">
        <v>40093</v>
      </c>
      <c r="G185" s="68">
        <v>1</v>
      </c>
      <c r="H185" s="68" t="s">
        <v>342</v>
      </c>
      <c r="I185" s="68" t="s">
        <v>343</v>
      </c>
      <c r="J185" s="68" t="s">
        <v>59</v>
      </c>
    </row>
    <row r="186" spans="1:10" ht="12.75" customHeight="1">
      <c r="A186" s="68" t="s">
        <v>121</v>
      </c>
      <c r="B186" s="68" t="s">
        <v>260</v>
      </c>
      <c r="C186" s="68" t="s">
        <v>568</v>
      </c>
      <c r="D186" s="68" t="s">
        <v>341</v>
      </c>
      <c r="E186" s="77">
        <v>40092</v>
      </c>
      <c r="F186" s="77">
        <v>40093</v>
      </c>
      <c r="G186" s="68">
        <v>1</v>
      </c>
      <c r="H186" s="68" t="s">
        <v>342</v>
      </c>
      <c r="I186" s="68" t="s">
        <v>343</v>
      </c>
      <c r="J186" s="68" t="s">
        <v>59</v>
      </c>
    </row>
    <row r="187" spans="1:10" ht="12.75" customHeight="1">
      <c r="A187" s="68" t="s">
        <v>121</v>
      </c>
      <c r="B187" s="68" t="s">
        <v>235</v>
      </c>
      <c r="C187" s="68" t="s">
        <v>236</v>
      </c>
      <c r="D187" s="68" t="s">
        <v>341</v>
      </c>
      <c r="E187" s="77">
        <v>40092</v>
      </c>
      <c r="F187" s="77">
        <v>40093</v>
      </c>
      <c r="G187" s="68">
        <v>1</v>
      </c>
      <c r="H187" s="68" t="s">
        <v>342</v>
      </c>
      <c r="I187" s="68" t="s">
        <v>343</v>
      </c>
      <c r="J187" s="68" t="s">
        <v>59</v>
      </c>
    </row>
    <row r="188" spans="1:10" ht="12.75" customHeight="1">
      <c r="A188" s="68" t="s">
        <v>121</v>
      </c>
      <c r="B188" s="68" t="s">
        <v>138</v>
      </c>
      <c r="C188" s="68" t="s">
        <v>569</v>
      </c>
      <c r="D188" s="68" t="s">
        <v>341</v>
      </c>
      <c r="E188" s="77">
        <v>40092</v>
      </c>
      <c r="F188" s="77">
        <v>40093</v>
      </c>
      <c r="G188" s="68">
        <v>1</v>
      </c>
      <c r="H188" s="68" t="s">
        <v>342</v>
      </c>
      <c r="I188" s="68" t="s">
        <v>343</v>
      </c>
      <c r="J188" s="68" t="s">
        <v>59</v>
      </c>
    </row>
    <row r="189" spans="1:10" ht="12.75" customHeight="1">
      <c r="A189" s="75" t="s">
        <v>121</v>
      </c>
      <c r="B189" s="75" t="s">
        <v>257</v>
      </c>
      <c r="C189" s="75" t="s">
        <v>570</v>
      </c>
      <c r="D189" s="75" t="s">
        <v>341</v>
      </c>
      <c r="E189" s="85">
        <v>40092</v>
      </c>
      <c r="F189" s="85">
        <v>40093</v>
      </c>
      <c r="G189" s="75">
        <v>1</v>
      </c>
      <c r="H189" s="75" t="s">
        <v>342</v>
      </c>
      <c r="I189" s="75" t="s">
        <v>343</v>
      </c>
      <c r="J189" s="75" t="s">
        <v>59</v>
      </c>
    </row>
    <row r="190" spans="1:10" ht="12.75" customHeight="1">
      <c r="A190" s="31"/>
      <c r="B190" s="29">
        <f>SUM(IF(FREQUENCY(MATCH(B54:B189,B54:B189,0),MATCH(B54:B189,B54:B189,0))&gt;0,1))</f>
        <v>126</v>
      </c>
      <c r="C190" s="29"/>
      <c r="D190" s="52">
        <v>141</v>
      </c>
      <c r="E190" s="52"/>
      <c r="F190" s="52"/>
      <c r="G190" s="79">
        <f>SUM(G54:G189)</f>
        <v>506</v>
      </c>
      <c r="H190" s="31"/>
      <c r="I190" s="31"/>
      <c r="J190" s="31"/>
    </row>
    <row r="191" spans="1:10" ht="12.75" customHeight="1">
      <c r="A191" s="31"/>
      <c r="B191" s="29"/>
      <c r="C191" s="52"/>
      <c r="D191" s="52"/>
      <c r="E191" s="52"/>
      <c r="F191" s="52"/>
      <c r="G191" s="79"/>
      <c r="H191" s="31"/>
      <c r="I191" s="31"/>
      <c r="J191" s="31"/>
    </row>
    <row r="192" spans="1:10" ht="12.75" customHeight="1">
      <c r="A192" s="68" t="s">
        <v>272</v>
      </c>
      <c r="B192" s="68" t="s">
        <v>280</v>
      </c>
      <c r="C192" s="68" t="s">
        <v>408</v>
      </c>
      <c r="D192" s="68" t="s">
        <v>341</v>
      </c>
      <c r="E192" s="77">
        <v>40018</v>
      </c>
      <c r="F192" s="77">
        <v>40022</v>
      </c>
      <c r="G192" s="68">
        <v>4</v>
      </c>
      <c r="H192" s="68" t="s">
        <v>342</v>
      </c>
      <c r="I192" s="68" t="s">
        <v>343</v>
      </c>
      <c r="J192" s="68" t="s">
        <v>59</v>
      </c>
    </row>
    <row r="193" spans="1:10" ht="12.75" customHeight="1">
      <c r="A193" s="68" t="s">
        <v>272</v>
      </c>
      <c r="B193" s="68" t="s">
        <v>280</v>
      </c>
      <c r="C193" s="68" t="s">
        <v>408</v>
      </c>
      <c r="D193" s="68" t="s">
        <v>341</v>
      </c>
      <c r="E193" s="77">
        <v>40039</v>
      </c>
      <c r="F193" s="77">
        <v>40044</v>
      </c>
      <c r="G193" s="68">
        <v>5</v>
      </c>
      <c r="H193" s="68" t="s">
        <v>342</v>
      </c>
      <c r="I193" s="68" t="s">
        <v>343</v>
      </c>
      <c r="J193" s="68" t="s">
        <v>59</v>
      </c>
    </row>
    <row r="194" spans="1:10" ht="12.75" customHeight="1">
      <c r="A194" s="68" t="s">
        <v>272</v>
      </c>
      <c r="B194" s="68" t="s">
        <v>280</v>
      </c>
      <c r="C194" s="68" t="s">
        <v>408</v>
      </c>
      <c r="D194" s="68" t="s">
        <v>341</v>
      </c>
      <c r="E194" s="77">
        <v>40092</v>
      </c>
      <c r="F194" s="77">
        <v>40093</v>
      </c>
      <c r="G194" s="68">
        <v>1</v>
      </c>
      <c r="H194" s="68" t="s">
        <v>342</v>
      </c>
      <c r="I194" s="68" t="s">
        <v>343</v>
      </c>
      <c r="J194" s="68" t="s">
        <v>59</v>
      </c>
    </row>
    <row r="195" spans="1:10" ht="12.75" customHeight="1">
      <c r="A195" s="68" t="s">
        <v>272</v>
      </c>
      <c r="B195" s="68" t="s">
        <v>280</v>
      </c>
      <c r="C195" s="68" t="s">
        <v>408</v>
      </c>
      <c r="D195" s="68" t="s">
        <v>341</v>
      </c>
      <c r="E195" s="77">
        <v>40130</v>
      </c>
      <c r="F195" s="77">
        <v>40154</v>
      </c>
      <c r="G195" s="68">
        <v>24</v>
      </c>
      <c r="H195" s="68" t="s">
        <v>342</v>
      </c>
      <c r="I195" s="68" t="s">
        <v>343</v>
      </c>
      <c r="J195" s="68" t="s">
        <v>59</v>
      </c>
    </row>
    <row r="196" spans="1:10" ht="12.75" customHeight="1">
      <c r="A196" s="68" t="s">
        <v>272</v>
      </c>
      <c r="B196" s="68" t="s">
        <v>274</v>
      </c>
      <c r="C196" s="68" t="s">
        <v>409</v>
      </c>
      <c r="D196" s="68" t="s">
        <v>341</v>
      </c>
      <c r="E196" s="77">
        <v>40018</v>
      </c>
      <c r="F196" s="77">
        <v>40022</v>
      </c>
      <c r="G196" s="68">
        <v>4</v>
      </c>
      <c r="H196" s="68" t="s">
        <v>342</v>
      </c>
      <c r="I196" s="68" t="s">
        <v>343</v>
      </c>
      <c r="J196" s="68" t="s">
        <v>59</v>
      </c>
    </row>
    <row r="197" spans="1:10" ht="12.75" customHeight="1">
      <c r="A197" s="68" t="s">
        <v>272</v>
      </c>
      <c r="B197" s="68" t="s">
        <v>274</v>
      </c>
      <c r="C197" s="68" t="s">
        <v>409</v>
      </c>
      <c r="D197" s="68" t="s">
        <v>341</v>
      </c>
      <c r="E197" s="77">
        <v>40039</v>
      </c>
      <c r="F197" s="77">
        <v>40044</v>
      </c>
      <c r="G197" s="68">
        <v>5</v>
      </c>
      <c r="H197" s="68" t="s">
        <v>342</v>
      </c>
      <c r="I197" s="68" t="s">
        <v>343</v>
      </c>
      <c r="J197" s="68" t="s">
        <v>59</v>
      </c>
    </row>
    <row r="198" spans="1:10" ht="12.75" customHeight="1">
      <c r="A198" s="68" t="s">
        <v>272</v>
      </c>
      <c r="B198" s="68" t="s">
        <v>274</v>
      </c>
      <c r="C198" s="68" t="s">
        <v>409</v>
      </c>
      <c r="D198" s="68" t="s">
        <v>341</v>
      </c>
      <c r="E198" s="77">
        <v>40092</v>
      </c>
      <c r="F198" s="77">
        <v>40093</v>
      </c>
      <c r="G198" s="68">
        <v>1</v>
      </c>
      <c r="H198" s="68" t="s">
        <v>342</v>
      </c>
      <c r="I198" s="68" t="s">
        <v>343</v>
      </c>
      <c r="J198" s="68" t="s">
        <v>59</v>
      </c>
    </row>
    <row r="199" spans="1:10" ht="12.75" customHeight="1">
      <c r="A199" s="68" t="s">
        <v>272</v>
      </c>
      <c r="B199" s="68" t="s">
        <v>274</v>
      </c>
      <c r="C199" s="68" t="s">
        <v>409</v>
      </c>
      <c r="D199" s="68" t="s">
        <v>341</v>
      </c>
      <c r="E199" s="77">
        <v>40130</v>
      </c>
      <c r="F199" s="77">
        <v>40154</v>
      </c>
      <c r="G199" s="68">
        <v>24</v>
      </c>
      <c r="H199" s="68" t="s">
        <v>342</v>
      </c>
      <c r="I199" s="68" t="s">
        <v>343</v>
      </c>
      <c r="J199" s="68" t="s">
        <v>59</v>
      </c>
    </row>
    <row r="200" spans="1:10" ht="12.75" customHeight="1">
      <c r="A200" s="68" t="s">
        <v>272</v>
      </c>
      <c r="B200" s="68" t="s">
        <v>284</v>
      </c>
      <c r="C200" s="68" t="s">
        <v>410</v>
      </c>
      <c r="D200" s="68" t="s">
        <v>341</v>
      </c>
      <c r="E200" s="77">
        <v>40018</v>
      </c>
      <c r="F200" s="77">
        <v>40022</v>
      </c>
      <c r="G200" s="68">
        <v>4</v>
      </c>
      <c r="H200" s="68" t="s">
        <v>342</v>
      </c>
      <c r="I200" s="68" t="s">
        <v>343</v>
      </c>
      <c r="J200" s="68" t="s">
        <v>59</v>
      </c>
    </row>
    <row r="201" spans="1:10" ht="12.75" customHeight="1">
      <c r="A201" s="68" t="s">
        <v>272</v>
      </c>
      <c r="B201" s="68" t="s">
        <v>284</v>
      </c>
      <c r="C201" s="68" t="s">
        <v>410</v>
      </c>
      <c r="D201" s="68" t="s">
        <v>341</v>
      </c>
      <c r="E201" s="77">
        <v>40039</v>
      </c>
      <c r="F201" s="77">
        <v>40044</v>
      </c>
      <c r="G201" s="68">
        <v>5</v>
      </c>
      <c r="H201" s="68" t="s">
        <v>342</v>
      </c>
      <c r="I201" s="68" t="s">
        <v>343</v>
      </c>
      <c r="J201" s="68" t="s">
        <v>59</v>
      </c>
    </row>
    <row r="202" spans="1:10" ht="12.75" customHeight="1">
      <c r="A202" s="68" t="s">
        <v>272</v>
      </c>
      <c r="B202" s="68" t="s">
        <v>284</v>
      </c>
      <c r="C202" s="68" t="s">
        <v>410</v>
      </c>
      <c r="D202" s="68" t="s">
        <v>341</v>
      </c>
      <c r="E202" s="77">
        <v>40092</v>
      </c>
      <c r="F202" s="77">
        <v>40093</v>
      </c>
      <c r="G202" s="68">
        <v>1</v>
      </c>
      <c r="H202" s="68" t="s">
        <v>342</v>
      </c>
      <c r="I202" s="68" t="s">
        <v>343</v>
      </c>
      <c r="J202" s="68" t="s">
        <v>59</v>
      </c>
    </row>
    <row r="203" spans="1:10" ht="12.75" customHeight="1">
      <c r="A203" s="68" t="s">
        <v>272</v>
      </c>
      <c r="B203" s="68" t="s">
        <v>284</v>
      </c>
      <c r="C203" s="68" t="s">
        <v>410</v>
      </c>
      <c r="D203" s="68" t="s">
        <v>341</v>
      </c>
      <c r="E203" s="77">
        <v>40130</v>
      </c>
      <c r="F203" s="77">
        <v>40154</v>
      </c>
      <c r="G203" s="68">
        <v>24</v>
      </c>
      <c r="H203" s="68" t="s">
        <v>342</v>
      </c>
      <c r="I203" s="68" t="s">
        <v>343</v>
      </c>
      <c r="J203" s="68" t="s">
        <v>59</v>
      </c>
    </row>
    <row r="204" spans="1:10" ht="12.75" customHeight="1">
      <c r="A204" s="68" t="s">
        <v>272</v>
      </c>
      <c r="B204" s="68" t="s">
        <v>279</v>
      </c>
      <c r="C204" s="68" t="s">
        <v>411</v>
      </c>
      <c r="D204" s="68" t="s">
        <v>341</v>
      </c>
      <c r="E204" s="77">
        <v>40018</v>
      </c>
      <c r="F204" s="77">
        <v>40022</v>
      </c>
      <c r="G204" s="68">
        <v>4</v>
      </c>
      <c r="H204" s="68" t="s">
        <v>342</v>
      </c>
      <c r="I204" s="68" t="s">
        <v>343</v>
      </c>
      <c r="J204" s="68" t="s">
        <v>59</v>
      </c>
    </row>
    <row r="205" spans="1:10" ht="12.75" customHeight="1">
      <c r="A205" s="68" t="s">
        <v>272</v>
      </c>
      <c r="B205" s="68" t="s">
        <v>279</v>
      </c>
      <c r="C205" s="68" t="s">
        <v>411</v>
      </c>
      <c r="D205" s="68" t="s">
        <v>341</v>
      </c>
      <c r="E205" s="77">
        <v>40039</v>
      </c>
      <c r="F205" s="77">
        <v>40044</v>
      </c>
      <c r="G205" s="68">
        <v>5</v>
      </c>
      <c r="H205" s="68" t="s">
        <v>342</v>
      </c>
      <c r="I205" s="68" t="s">
        <v>343</v>
      </c>
      <c r="J205" s="68" t="s">
        <v>59</v>
      </c>
    </row>
    <row r="206" spans="1:10" ht="12.75" customHeight="1">
      <c r="A206" s="68" t="s">
        <v>272</v>
      </c>
      <c r="B206" s="68" t="s">
        <v>279</v>
      </c>
      <c r="C206" s="68" t="s">
        <v>411</v>
      </c>
      <c r="D206" s="68" t="s">
        <v>341</v>
      </c>
      <c r="E206" s="77">
        <v>40092</v>
      </c>
      <c r="F206" s="77">
        <v>40093</v>
      </c>
      <c r="G206" s="68">
        <v>1</v>
      </c>
      <c r="H206" s="68" t="s">
        <v>342</v>
      </c>
      <c r="I206" s="68" t="s">
        <v>343</v>
      </c>
      <c r="J206" s="68" t="s">
        <v>59</v>
      </c>
    </row>
    <row r="207" spans="1:10" ht="12.75" customHeight="1">
      <c r="A207" s="68" t="s">
        <v>272</v>
      </c>
      <c r="B207" s="68" t="s">
        <v>279</v>
      </c>
      <c r="C207" s="68" t="s">
        <v>411</v>
      </c>
      <c r="D207" s="68" t="s">
        <v>341</v>
      </c>
      <c r="E207" s="77">
        <v>40130</v>
      </c>
      <c r="F207" s="77">
        <v>40154</v>
      </c>
      <c r="G207" s="68">
        <v>24</v>
      </c>
      <c r="H207" s="68" t="s">
        <v>342</v>
      </c>
      <c r="I207" s="68" t="s">
        <v>343</v>
      </c>
      <c r="J207" s="68" t="s">
        <v>59</v>
      </c>
    </row>
    <row r="208" spans="1:10" ht="12.75" customHeight="1">
      <c r="A208" s="68" t="s">
        <v>272</v>
      </c>
      <c r="B208" s="68" t="s">
        <v>273</v>
      </c>
      <c r="C208" s="68" t="s">
        <v>412</v>
      </c>
      <c r="D208" s="68" t="s">
        <v>341</v>
      </c>
      <c r="E208" s="77">
        <v>40018</v>
      </c>
      <c r="F208" s="77">
        <v>40022</v>
      </c>
      <c r="G208" s="68">
        <v>4</v>
      </c>
      <c r="H208" s="68" t="s">
        <v>342</v>
      </c>
      <c r="I208" s="68" t="s">
        <v>343</v>
      </c>
      <c r="J208" s="68" t="s">
        <v>59</v>
      </c>
    </row>
    <row r="209" spans="1:10" ht="12.75" customHeight="1">
      <c r="A209" s="68" t="s">
        <v>272</v>
      </c>
      <c r="B209" s="68" t="s">
        <v>273</v>
      </c>
      <c r="C209" s="68" t="s">
        <v>412</v>
      </c>
      <c r="D209" s="68" t="s">
        <v>341</v>
      </c>
      <c r="E209" s="77">
        <v>40039</v>
      </c>
      <c r="F209" s="77">
        <v>40044</v>
      </c>
      <c r="G209" s="68">
        <v>5</v>
      </c>
      <c r="H209" s="68" t="s">
        <v>342</v>
      </c>
      <c r="I209" s="68" t="s">
        <v>343</v>
      </c>
      <c r="J209" s="68" t="s">
        <v>59</v>
      </c>
    </row>
    <row r="210" spans="1:10" ht="12.75" customHeight="1">
      <c r="A210" s="68" t="s">
        <v>272</v>
      </c>
      <c r="B210" s="68" t="s">
        <v>273</v>
      </c>
      <c r="C210" s="68" t="s">
        <v>412</v>
      </c>
      <c r="D210" s="68" t="s">
        <v>341</v>
      </c>
      <c r="E210" s="77">
        <v>40092</v>
      </c>
      <c r="F210" s="77">
        <v>40093</v>
      </c>
      <c r="G210" s="68">
        <v>1</v>
      </c>
      <c r="H210" s="68" t="s">
        <v>342</v>
      </c>
      <c r="I210" s="68" t="s">
        <v>343</v>
      </c>
      <c r="J210" s="68" t="s">
        <v>59</v>
      </c>
    </row>
    <row r="211" spans="1:10" ht="12.75" customHeight="1">
      <c r="A211" s="68" t="s">
        <v>272</v>
      </c>
      <c r="B211" s="68" t="s">
        <v>273</v>
      </c>
      <c r="C211" s="68" t="s">
        <v>412</v>
      </c>
      <c r="D211" s="68" t="s">
        <v>341</v>
      </c>
      <c r="E211" s="77">
        <v>40130</v>
      </c>
      <c r="F211" s="77">
        <v>40154</v>
      </c>
      <c r="G211" s="68">
        <v>24</v>
      </c>
      <c r="H211" s="68" t="s">
        <v>342</v>
      </c>
      <c r="I211" s="68" t="s">
        <v>343</v>
      </c>
      <c r="J211" s="68" t="s">
        <v>59</v>
      </c>
    </row>
    <row r="212" spans="1:10" ht="12.75" customHeight="1">
      <c r="A212" s="68" t="s">
        <v>272</v>
      </c>
      <c r="B212" s="68" t="s">
        <v>277</v>
      </c>
      <c r="C212" s="68" t="s">
        <v>413</v>
      </c>
      <c r="D212" s="68" t="s">
        <v>341</v>
      </c>
      <c r="E212" s="77">
        <v>40018</v>
      </c>
      <c r="F212" s="77">
        <v>40022</v>
      </c>
      <c r="G212" s="68">
        <v>4</v>
      </c>
      <c r="H212" s="68" t="s">
        <v>342</v>
      </c>
      <c r="I212" s="68" t="s">
        <v>343</v>
      </c>
      <c r="J212" s="68" t="s">
        <v>59</v>
      </c>
    </row>
    <row r="213" spans="1:10" ht="12.75" customHeight="1">
      <c r="A213" s="68" t="s">
        <v>272</v>
      </c>
      <c r="B213" s="68" t="s">
        <v>277</v>
      </c>
      <c r="C213" s="68" t="s">
        <v>413</v>
      </c>
      <c r="D213" s="68" t="s">
        <v>341</v>
      </c>
      <c r="E213" s="77">
        <v>40039</v>
      </c>
      <c r="F213" s="77">
        <v>40044</v>
      </c>
      <c r="G213" s="68">
        <v>5</v>
      </c>
      <c r="H213" s="68" t="s">
        <v>342</v>
      </c>
      <c r="I213" s="68" t="s">
        <v>343</v>
      </c>
      <c r="J213" s="68" t="s">
        <v>59</v>
      </c>
    </row>
    <row r="214" spans="1:10" ht="12.75" customHeight="1">
      <c r="A214" s="68" t="s">
        <v>272</v>
      </c>
      <c r="B214" s="68" t="s">
        <v>277</v>
      </c>
      <c r="C214" s="68" t="s">
        <v>413</v>
      </c>
      <c r="D214" s="68" t="s">
        <v>341</v>
      </c>
      <c r="E214" s="77">
        <v>40092</v>
      </c>
      <c r="F214" s="77">
        <v>40093</v>
      </c>
      <c r="G214" s="68">
        <v>1</v>
      </c>
      <c r="H214" s="68" t="s">
        <v>342</v>
      </c>
      <c r="I214" s="68" t="s">
        <v>343</v>
      </c>
      <c r="J214" s="68" t="s">
        <v>59</v>
      </c>
    </row>
    <row r="215" spans="1:10" ht="12.75" customHeight="1">
      <c r="A215" s="68" t="s">
        <v>272</v>
      </c>
      <c r="B215" s="68" t="s">
        <v>277</v>
      </c>
      <c r="C215" s="68" t="s">
        <v>413</v>
      </c>
      <c r="D215" s="68" t="s">
        <v>341</v>
      </c>
      <c r="E215" s="77">
        <v>40130</v>
      </c>
      <c r="F215" s="77">
        <v>40154</v>
      </c>
      <c r="G215" s="68">
        <v>24</v>
      </c>
      <c r="H215" s="68" t="s">
        <v>342</v>
      </c>
      <c r="I215" s="68" t="s">
        <v>343</v>
      </c>
      <c r="J215" s="68" t="s">
        <v>59</v>
      </c>
    </row>
    <row r="216" spans="1:10" ht="12.75" customHeight="1">
      <c r="A216" s="68" t="s">
        <v>272</v>
      </c>
      <c r="B216" s="68" t="s">
        <v>286</v>
      </c>
      <c r="C216" s="68" t="s">
        <v>414</v>
      </c>
      <c r="D216" s="68" t="s">
        <v>341</v>
      </c>
      <c r="E216" s="77">
        <v>40018</v>
      </c>
      <c r="F216" s="77">
        <v>40022</v>
      </c>
      <c r="G216" s="68">
        <v>4</v>
      </c>
      <c r="H216" s="68" t="s">
        <v>342</v>
      </c>
      <c r="I216" s="68" t="s">
        <v>343</v>
      </c>
      <c r="J216" s="68" t="s">
        <v>59</v>
      </c>
    </row>
    <row r="217" spans="1:10" ht="12.75" customHeight="1">
      <c r="A217" s="68" t="s">
        <v>272</v>
      </c>
      <c r="B217" s="68" t="s">
        <v>286</v>
      </c>
      <c r="C217" s="68" t="s">
        <v>414</v>
      </c>
      <c r="D217" s="68" t="s">
        <v>341</v>
      </c>
      <c r="E217" s="77">
        <v>40039</v>
      </c>
      <c r="F217" s="77">
        <v>40044</v>
      </c>
      <c r="G217" s="68">
        <v>5</v>
      </c>
      <c r="H217" s="68" t="s">
        <v>342</v>
      </c>
      <c r="I217" s="68" t="s">
        <v>343</v>
      </c>
      <c r="J217" s="68" t="s">
        <v>59</v>
      </c>
    </row>
    <row r="218" spans="1:10" ht="12.75" customHeight="1">
      <c r="A218" s="68" t="s">
        <v>272</v>
      </c>
      <c r="B218" s="68" t="s">
        <v>286</v>
      </c>
      <c r="C218" s="68" t="s">
        <v>414</v>
      </c>
      <c r="D218" s="68" t="s">
        <v>341</v>
      </c>
      <c r="E218" s="77">
        <v>40092</v>
      </c>
      <c r="F218" s="77">
        <v>40093</v>
      </c>
      <c r="G218" s="68">
        <v>1</v>
      </c>
      <c r="H218" s="68" t="s">
        <v>342</v>
      </c>
      <c r="I218" s="68" t="s">
        <v>343</v>
      </c>
      <c r="J218" s="68" t="s">
        <v>59</v>
      </c>
    </row>
    <row r="219" spans="1:10" ht="12.75" customHeight="1">
      <c r="A219" s="68" t="s">
        <v>272</v>
      </c>
      <c r="B219" s="68" t="s">
        <v>286</v>
      </c>
      <c r="C219" s="68" t="s">
        <v>414</v>
      </c>
      <c r="D219" s="68" t="s">
        <v>341</v>
      </c>
      <c r="E219" s="77">
        <v>40130</v>
      </c>
      <c r="F219" s="77">
        <v>40154</v>
      </c>
      <c r="G219" s="68">
        <v>24</v>
      </c>
      <c r="H219" s="68" t="s">
        <v>342</v>
      </c>
      <c r="I219" s="68" t="s">
        <v>343</v>
      </c>
      <c r="J219" s="68" t="s">
        <v>59</v>
      </c>
    </row>
    <row r="220" spans="1:10" ht="12.75" customHeight="1">
      <c r="A220" s="68" t="s">
        <v>272</v>
      </c>
      <c r="B220" s="68" t="s">
        <v>276</v>
      </c>
      <c r="C220" s="68" t="s">
        <v>415</v>
      </c>
      <c r="D220" s="68" t="s">
        <v>341</v>
      </c>
      <c r="E220" s="77">
        <v>40018</v>
      </c>
      <c r="F220" s="77">
        <v>40022</v>
      </c>
      <c r="G220" s="68">
        <v>4</v>
      </c>
      <c r="H220" s="68" t="s">
        <v>342</v>
      </c>
      <c r="I220" s="68" t="s">
        <v>343</v>
      </c>
      <c r="J220" s="68" t="s">
        <v>59</v>
      </c>
    </row>
    <row r="221" spans="1:10" ht="12.75" customHeight="1">
      <c r="A221" s="68" t="s">
        <v>272</v>
      </c>
      <c r="B221" s="68" t="s">
        <v>276</v>
      </c>
      <c r="C221" s="68" t="s">
        <v>415</v>
      </c>
      <c r="D221" s="68" t="s">
        <v>341</v>
      </c>
      <c r="E221" s="77">
        <v>40039</v>
      </c>
      <c r="F221" s="77">
        <v>40044</v>
      </c>
      <c r="G221" s="68">
        <v>5</v>
      </c>
      <c r="H221" s="68" t="s">
        <v>342</v>
      </c>
      <c r="I221" s="68" t="s">
        <v>343</v>
      </c>
      <c r="J221" s="68" t="s">
        <v>59</v>
      </c>
    </row>
    <row r="222" spans="1:10" ht="12.75" customHeight="1">
      <c r="A222" s="68" t="s">
        <v>272</v>
      </c>
      <c r="B222" s="68" t="s">
        <v>276</v>
      </c>
      <c r="C222" s="68" t="s">
        <v>415</v>
      </c>
      <c r="D222" s="68" t="s">
        <v>341</v>
      </c>
      <c r="E222" s="77">
        <v>40092</v>
      </c>
      <c r="F222" s="77">
        <v>40093</v>
      </c>
      <c r="G222" s="68">
        <v>1</v>
      </c>
      <c r="H222" s="68" t="s">
        <v>342</v>
      </c>
      <c r="I222" s="68" t="s">
        <v>343</v>
      </c>
      <c r="J222" s="68" t="s">
        <v>59</v>
      </c>
    </row>
    <row r="223" spans="1:10" ht="12.75" customHeight="1">
      <c r="A223" s="68" t="s">
        <v>272</v>
      </c>
      <c r="B223" s="68" t="s">
        <v>276</v>
      </c>
      <c r="C223" s="68" t="s">
        <v>415</v>
      </c>
      <c r="D223" s="68" t="s">
        <v>341</v>
      </c>
      <c r="E223" s="77">
        <v>40130</v>
      </c>
      <c r="F223" s="77">
        <v>40154</v>
      </c>
      <c r="G223" s="68">
        <v>24</v>
      </c>
      <c r="H223" s="68" t="s">
        <v>342</v>
      </c>
      <c r="I223" s="68" t="s">
        <v>343</v>
      </c>
      <c r="J223" s="68" t="s">
        <v>59</v>
      </c>
    </row>
    <row r="224" spans="1:10" ht="12.75" customHeight="1">
      <c r="A224" s="68" t="s">
        <v>272</v>
      </c>
      <c r="B224" s="68" t="s">
        <v>287</v>
      </c>
      <c r="C224" s="68" t="s">
        <v>288</v>
      </c>
      <c r="D224" s="68" t="s">
        <v>341</v>
      </c>
      <c r="E224" s="77">
        <v>40018</v>
      </c>
      <c r="F224" s="77">
        <v>40022</v>
      </c>
      <c r="G224" s="68">
        <v>4</v>
      </c>
      <c r="H224" s="68" t="s">
        <v>342</v>
      </c>
      <c r="I224" s="68" t="s">
        <v>343</v>
      </c>
      <c r="J224" s="68" t="s">
        <v>59</v>
      </c>
    </row>
    <row r="225" spans="1:10" ht="12.75" customHeight="1">
      <c r="A225" s="68" t="s">
        <v>272</v>
      </c>
      <c r="B225" s="68" t="s">
        <v>287</v>
      </c>
      <c r="C225" s="68" t="s">
        <v>288</v>
      </c>
      <c r="D225" s="68" t="s">
        <v>341</v>
      </c>
      <c r="E225" s="77">
        <v>40039</v>
      </c>
      <c r="F225" s="77">
        <v>40044</v>
      </c>
      <c r="G225" s="68">
        <v>5</v>
      </c>
      <c r="H225" s="68" t="s">
        <v>342</v>
      </c>
      <c r="I225" s="68" t="s">
        <v>343</v>
      </c>
      <c r="J225" s="68" t="s">
        <v>59</v>
      </c>
    </row>
    <row r="226" spans="1:10" ht="12.75" customHeight="1">
      <c r="A226" s="68" t="s">
        <v>272</v>
      </c>
      <c r="B226" s="68" t="s">
        <v>287</v>
      </c>
      <c r="C226" s="68" t="s">
        <v>288</v>
      </c>
      <c r="D226" s="68" t="s">
        <v>341</v>
      </c>
      <c r="E226" s="77">
        <v>40092</v>
      </c>
      <c r="F226" s="77">
        <v>40093</v>
      </c>
      <c r="G226" s="68">
        <v>1</v>
      </c>
      <c r="H226" s="68" t="s">
        <v>342</v>
      </c>
      <c r="I226" s="68" t="s">
        <v>343</v>
      </c>
      <c r="J226" s="68" t="s">
        <v>59</v>
      </c>
    </row>
    <row r="227" spans="1:10" ht="12.75" customHeight="1">
      <c r="A227" s="68" t="s">
        <v>272</v>
      </c>
      <c r="B227" s="68" t="s">
        <v>287</v>
      </c>
      <c r="C227" s="68" t="s">
        <v>288</v>
      </c>
      <c r="D227" s="68" t="s">
        <v>341</v>
      </c>
      <c r="E227" s="77">
        <v>40130</v>
      </c>
      <c r="F227" s="77">
        <v>40154</v>
      </c>
      <c r="G227" s="68">
        <v>24</v>
      </c>
      <c r="H227" s="68" t="s">
        <v>342</v>
      </c>
      <c r="I227" s="68" t="s">
        <v>343</v>
      </c>
      <c r="J227" s="68" t="s">
        <v>59</v>
      </c>
    </row>
    <row r="228" spans="1:10" ht="12.75" customHeight="1">
      <c r="A228" s="68" t="s">
        <v>272</v>
      </c>
      <c r="B228" s="68" t="s">
        <v>283</v>
      </c>
      <c r="C228" s="68" t="s">
        <v>416</v>
      </c>
      <c r="D228" s="68" t="s">
        <v>341</v>
      </c>
      <c r="E228" s="77">
        <v>40018</v>
      </c>
      <c r="F228" s="77">
        <v>40022</v>
      </c>
      <c r="G228" s="68">
        <v>4</v>
      </c>
      <c r="H228" s="68" t="s">
        <v>342</v>
      </c>
      <c r="I228" s="68" t="s">
        <v>343</v>
      </c>
      <c r="J228" s="68" t="s">
        <v>59</v>
      </c>
    </row>
    <row r="229" spans="1:10" ht="12.75" customHeight="1">
      <c r="A229" s="68" t="s">
        <v>272</v>
      </c>
      <c r="B229" s="68" t="s">
        <v>283</v>
      </c>
      <c r="C229" s="68" t="s">
        <v>416</v>
      </c>
      <c r="D229" s="68" t="s">
        <v>341</v>
      </c>
      <c r="E229" s="77">
        <v>40039</v>
      </c>
      <c r="F229" s="77">
        <v>40044</v>
      </c>
      <c r="G229" s="68">
        <v>5</v>
      </c>
      <c r="H229" s="68" t="s">
        <v>342</v>
      </c>
      <c r="I229" s="68" t="s">
        <v>343</v>
      </c>
      <c r="J229" s="68" t="s">
        <v>59</v>
      </c>
    </row>
    <row r="230" spans="1:10" ht="12.75" customHeight="1">
      <c r="A230" s="68" t="s">
        <v>272</v>
      </c>
      <c r="B230" s="68" t="s">
        <v>283</v>
      </c>
      <c r="C230" s="68" t="s">
        <v>416</v>
      </c>
      <c r="D230" s="68" t="s">
        <v>341</v>
      </c>
      <c r="E230" s="77">
        <v>40092</v>
      </c>
      <c r="F230" s="77">
        <v>40093</v>
      </c>
      <c r="G230" s="68">
        <v>1</v>
      </c>
      <c r="H230" s="68" t="s">
        <v>342</v>
      </c>
      <c r="I230" s="68" t="s">
        <v>343</v>
      </c>
      <c r="J230" s="68" t="s">
        <v>59</v>
      </c>
    </row>
    <row r="231" spans="1:10" ht="12.75" customHeight="1">
      <c r="A231" s="68" t="s">
        <v>272</v>
      </c>
      <c r="B231" s="68" t="s">
        <v>283</v>
      </c>
      <c r="C231" s="68" t="s">
        <v>416</v>
      </c>
      <c r="D231" s="68" t="s">
        <v>341</v>
      </c>
      <c r="E231" s="77">
        <v>40130</v>
      </c>
      <c r="F231" s="77">
        <v>40154</v>
      </c>
      <c r="G231" s="68">
        <v>24</v>
      </c>
      <c r="H231" s="68" t="s">
        <v>342</v>
      </c>
      <c r="I231" s="68" t="s">
        <v>343</v>
      </c>
      <c r="J231" s="68" t="s">
        <v>59</v>
      </c>
    </row>
    <row r="232" spans="1:10" ht="12.75" customHeight="1">
      <c r="A232" s="68" t="s">
        <v>272</v>
      </c>
      <c r="B232" s="68" t="s">
        <v>281</v>
      </c>
      <c r="C232" s="68" t="s">
        <v>417</v>
      </c>
      <c r="D232" s="68" t="s">
        <v>341</v>
      </c>
      <c r="E232" s="77">
        <v>40018</v>
      </c>
      <c r="F232" s="77">
        <v>40022</v>
      </c>
      <c r="G232" s="68">
        <v>4</v>
      </c>
      <c r="H232" s="68" t="s">
        <v>342</v>
      </c>
      <c r="I232" s="68" t="s">
        <v>343</v>
      </c>
      <c r="J232" s="68" t="s">
        <v>59</v>
      </c>
    </row>
    <row r="233" spans="1:10" ht="12.75" customHeight="1">
      <c r="A233" s="68" t="s">
        <v>272</v>
      </c>
      <c r="B233" s="68" t="s">
        <v>281</v>
      </c>
      <c r="C233" s="68" t="s">
        <v>417</v>
      </c>
      <c r="D233" s="68" t="s">
        <v>341</v>
      </c>
      <c r="E233" s="77">
        <v>40039</v>
      </c>
      <c r="F233" s="77">
        <v>40044</v>
      </c>
      <c r="G233" s="68">
        <v>5</v>
      </c>
      <c r="H233" s="68" t="s">
        <v>342</v>
      </c>
      <c r="I233" s="68" t="s">
        <v>343</v>
      </c>
      <c r="J233" s="68" t="s">
        <v>59</v>
      </c>
    </row>
    <row r="234" spans="1:10" ht="12.75" customHeight="1">
      <c r="A234" s="68" t="s">
        <v>272</v>
      </c>
      <c r="B234" s="68" t="s">
        <v>281</v>
      </c>
      <c r="C234" s="68" t="s">
        <v>417</v>
      </c>
      <c r="D234" s="68" t="s">
        <v>341</v>
      </c>
      <c r="E234" s="77">
        <v>40092</v>
      </c>
      <c r="F234" s="77">
        <v>40093</v>
      </c>
      <c r="G234" s="68">
        <v>1</v>
      </c>
      <c r="H234" s="68" t="s">
        <v>342</v>
      </c>
      <c r="I234" s="68" t="s">
        <v>343</v>
      </c>
      <c r="J234" s="68" t="s">
        <v>59</v>
      </c>
    </row>
    <row r="235" spans="1:10" ht="12.75" customHeight="1">
      <c r="A235" s="68" t="s">
        <v>272</v>
      </c>
      <c r="B235" s="68" t="s">
        <v>281</v>
      </c>
      <c r="C235" s="68" t="s">
        <v>417</v>
      </c>
      <c r="D235" s="68" t="s">
        <v>341</v>
      </c>
      <c r="E235" s="77">
        <v>40130</v>
      </c>
      <c r="F235" s="77">
        <v>40154</v>
      </c>
      <c r="G235" s="68">
        <v>24</v>
      </c>
      <c r="H235" s="68" t="s">
        <v>342</v>
      </c>
      <c r="I235" s="68" t="s">
        <v>343</v>
      </c>
      <c r="J235" s="68" t="s">
        <v>59</v>
      </c>
    </row>
    <row r="236" spans="1:10" ht="12.75" customHeight="1">
      <c r="A236" s="68" t="s">
        <v>272</v>
      </c>
      <c r="B236" s="68" t="s">
        <v>275</v>
      </c>
      <c r="C236" s="68" t="s">
        <v>418</v>
      </c>
      <c r="D236" s="68" t="s">
        <v>341</v>
      </c>
      <c r="E236" s="77">
        <v>40018</v>
      </c>
      <c r="F236" s="77">
        <v>40022</v>
      </c>
      <c r="G236" s="68">
        <v>4</v>
      </c>
      <c r="H236" s="68" t="s">
        <v>342</v>
      </c>
      <c r="I236" s="68" t="s">
        <v>343</v>
      </c>
      <c r="J236" s="68" t="s">
        <v>59</v>
      </c>
    </row>
    <row r="237" spans="1:10" ht="12.75" customHeight="1">
      <c r="A237" s="68" t="s">
        <v>272</v>
      </c>
      <c r="B237" s="68" t="s">
        <v>275</v>
      </c>
      <c r="C237" s="68" t="s">
        <v>418</v>
      </c>
      <c r="D237" s="68" t="s">
        <v>341</v>
      </c>
      <c r="E237" s="77">
        <v>40039</v>
      </c>
      <c r="F237" s="77">
        <v>40044</v>
      </c>
      <c r="G237" s="68">
        <v>5</v>
      </c>
      <c r="H237" s="68" t="s">
        <v>342</v>
      </c>
      <c r="I237" s="68" t="s">
        <v>343</v>
      </c>
      <c r="J237" s="68" t="s">
        <v>59</v>
      </c>
    </row>
    <row r="238" spans="1:10" ht="12.75" customHeight="1">
      <c r="A238" s="68" t="s">
        <v>272</v>
      </c>
      <c r="B238" s="68" t="s">
        <v>275</v>
      </c>
      <c r="C238" s="68" t="s">
        <v>418</v>
      </c>
      <c r="D238" s="68" t="s">
        <v>341</v>
      </c>
      <c r="E238" s="77">
        <v>40092</v>
      </c>
      <c r="F238" s="77">
        <v>40093</v>
      </c>
      <c r="G238" s="68">
        <v>1</v>
      </c>
      <c r="H238" s="68" t="s">
        <v>342</v>
      </c>
      <c r="I238" s="68" t="s">
        <v>343</v>
      </c>
      <c r="J238" s="68" t="s">
        <v>59</v>
      </c>
    </row>
    <row r="239" spans="1:10" ht="12.75" customHeight="1">
      <c r="A239" s="68" t="s">
        <v>272</v>
      </c>
      <c r="B239" s="68" t="s">
        <v>275</v>
      </c>
      <c r="C239" s="68" t="s">
        <v>418</v>
      </c>
      <c r="D239" s="68" t="s">
        <v>341</v>
      </c>
      <c r="E239" s="77">
        <v>40130</v>
      </c>
      <c r="F239" s="77">
        <v>40154</v>
      </c>
      <c r="G239" s="68">
        <v>24</v>
      </c>
      <c r="H239" s="68" t="s">
        <v>342</v>
      </c>
      <c r="I239" s="68" t="s">
        <v>343</v>
      </c>
      <c r="J239" s="68" t="s">
        <v>59</v>
      </c>
    </row>
    <row r="240" spans="1:10" ht="12.75" customHeight="1">
      <c r="A240" s="68" t="s">
        <v>272</v>
      </c>
      <c r="B240" s="68" t="s">
        <v>285</v>
      </c>
      <c r="C240" s="68" t="s">
        <v>419</v>
      </c>
      <c r="D240" s="68" t="s">
        <v>341</v>
      </c>
      <c r="E240" s="77">
        <v>40018</v>
      </c>
      <c r="F240" s="77">
        <v>40022</v>
      </c>
      <c r="G240" s="68">
        <v>4</v>
      </c>
      <c r="H240" s="68" t="s">
        <v>342</v>
      </c>
      <c r="I240" s="68" t="s">
        <v>343</v>
      </c>
      <c r="J240" s="68" t="s">
        <v>59</v>
      </c>
    </row>
    <row r="241" spans="1:10" ht="12.75" customHeight="1">
      <c r="A241" s="68" t="s">
        <v>272</v>
      </c>
      <c r="B241" s="68" t="s">
        <v>285</v>
      </c>
      <c r="C241" s="68" t="s">
        <v>419</v>
      </c>
      <c r="D241" s="68" t="s">
        <v>341</v>
      </c>
      <c r="E241" s="77">
        <v>40039</v>
      </c>
      <c r="F241" s="77">
        <v>40044</v>
      </c>
      <c r="G241" s="68">
        <v>5</v>
      </c>
      <c r="H241" s="68" t="s">
        <v>342</v>
      </c>
      <c r="I241" s="68" t="s">
        <v>343</v>
      </c>
      <c r="J241" s="68" t="s">
        <v>59</v>
      </c>
    </row>
    <row r="242" spans="1:10" ht="12.75" customHeight="1">
      <c r="A242" s="68" t="s">
        <v>272</v>
      </c>
      <c r="B242" s="68" t="s">
        <v>285</v>
      </c>
      <c r="C242" s="68" t="s">
        <v>419</v>
      </c>
      <c r="D242" s="68" t="s">
        <v>341</v>
      </c>
      <c r="E242" s="77">
        <v>40092</v>
      </c>
      <c r="F242" s="77">
        <v>40093</v>
      </c>
      <c r="G242" s="68">
        <v>1</v>
      </c>
      <c r="H242" s="68" t="s">
        <v>342</v>
      </c>
      <c r="I242" s="68" t="s">
        <v>343</v>
      </c>
      <c r="J242" s="68" t="s">
        <v>59</v>
      </c>
    </row>
    <row r="243" spans="1:10" ht="12.75" customHeight="1">
      <c r="A243" s="68" t="s">
        <v>272</v>
      </c>
      <c r="B243" s="68" t="s">
        <v>285</v>
      </c>
      <c r="C243" s="68" t="s">
        <v>419</v>
      </c>
      <c r="D243" s="68" t="s">
        <v>341</v>
      </c>
      <c r="E243" s="77">
        <v>40130</v>
      </c>
      <c r="F243" s="77">
        <v>40154</v>
      </c>
      <c r="G243" s="68">
        <v>24</v>
      </c>
      <c r="H243" s="68" t="s">
        <v>342</v>
      </c>
      <c r="I243" s="68" t="s">
        <v>343</v>
      </c>
      <c r="J243" s="68" t="s">
        <v>59</v>
      </c>
    </row>
    <row r="244" spans="1:10" ht="12.75" customHeight="1">
      <c r="A244" s="68" t="s">
        <v>272</v>
      </c>
      <c r="B244" s="68" t="s">
        <v>278</v>
      </c>
      <c r="C244" s="68" t="s">
        <v>420</v>
      </c>
      <c r="D244" s="68" t="s">
        <v>341</v>
      </c>
      <c r="E244" s="77">
        <v>40018</v>
      </c>
      <c r="F244" s="77">
        <v>40022</v>
      </c>
      <c r="G244" s="68">
        <v>4</v>
      </c>
      <c r="H244" s="68" t="s">
        <v>342</v>
      </c>
      <c r="I244" s="68" t="s">
        <v>343</v>
      </c>
      <c r="J244" s="68" t="s">
        <v>59</v>
      </c>
    </row>
    <row r="245" spans="1:10" ht="12.75" customHeight="1">
      <c r="A245" s="68" t="s">
        <v>272</v>
      </c>
      <c r="B245" s="68" t="s">
        <v>278</v>
      </c>
      <c r="C245" s="68" t="s">
        <v>420</v>
      </c>
      <c r="D245" s="68" t="s">
        <v>341</v>
      </c>
      <c r="E245" s="77">
        <v>40039</v>
      </c>
      <c r="F245" s="77">
        <v>40044</v>
      </c>
      <c r="G245" s="68">
        <v>5</v>
      </c>
      <c r="H245" s="68" t="s">
        <v>342</v>
      </c>
      <c r="I245" s="68" t="s">
        <v>343</v>
      </c>
      <c r="J245" s="68" t="s">
        <v>59</v>
      </c>
    </row>
    <row r="246" spans="1:10" ht="12.75" customHeight="1">
      <c r="A246" s="68" t="s">
        <v>272</v>
      </c>
      <c r="B246" s="68" t="s">
        <v>278</v>
      </c>
      <c r="C246" s="68" t="s">
        <v>420</v>
      </c>
      <c r="D246" s="68" t="s">
        <v>341</v>
      </c>
      <c r="E246" s="77">
        <v>40092</v>
      </c>
      <c r="F246" s="77">
        <v>40093</v>
      </c>
      <c r="G246" s="68">
        <v>1</v>
      </c>
      <c r="H246" s="68" t="s">
        <v>342</v>
      </c>
      <c r="I246" s="68" t="s">
        <v>343</v>
      </c>
      <c r="J246" s="68" t="s">
        <v>59</v>
      </c>
    </row>
    <row r="247" spans="1:10" ht="12.75" customHeight="1">
      <c r="A247" s="68" t="s">
        <v>272</v>
      </c>
      <c r="B247" s="68" t="s">
        <v>278</v>
      </c>
      <c r="C247" s="68" t="s">
        <v>420</v>
      </c>
      <c r="D247" s="68" t="s">
        <v>341</v>
      </c>
      <c r="E247" s="77">
        <v>40130</v>
      </c>
      <c r="F247" s="77">
        <v>40154</v>
      </c>
      <c r="G247" s="68">
        <v>24</v>
      </c>
      <c r="H247" s="68" t="s">
        <v>342</v>
      </c>
      <c r="I247" s="68" t="s">
        <v>343</v>
      </c>
      <c r="J247" s="68" t="s">
        <v>59</v>
      </c>
    </row>
    <row r="248" spans="1:10" ht="12.75" customHeight="1">
      <c r="A248" s="68" t="s">
        <v>272</v>
      </c>
      <c r="B248" s="68" t="s">
        <v>282</v>
      </c>
      <c r="C248" s="68" t="s">
        <v>421</v>
      </c>
      <c r="D248" s="68" t="s">
        <v>341</v>
      </c>
      <c r="E248" s="77">
        <v>40018</v>
      </c>
      <c r="F248" s="77">
        <v>40022</v>
      </c>
      <c r="G248" s="68">
        <v>4</v>
      </c>
      <c r="H248" s="68" t="s">
        <v>342</v>
      </c>
      <c r="I248" s="68" t="s">
        <v>343</v>
      </c>
      <c r="J248" s="68" t="s">
        <v>59</v>
      </c>
    </row>
    <row r="249" spans="1:10" ht="12.75" customHeight="1">
      <c r="A249" s="68" t="s">
        <v>272</v>
      </c>
      <c r="B249" s="68" t="s">
        <v>282</v>
      </c>
      <c r="C249" s="68" t="s">
        <v>421</v>
      </c>
      <c r="D249" s="68" t="s">
        <v>341</v>
      </c>
      <c r="E249" s="77">
        <v>40039</v>
      </c>
      <c r="F249" s="77">
        <v>40044</v>
      </c>
      <c r="G249" s="68">
        <v>5</v>
      </c>
      <c r="H249" s="68" t="s">
        <v>342</v>
      </c>
      <c r="I249" s="68" t="s">
        <v>343</v>
      </c>
      <c r="J249" s="68" t="s">
        <v>59</v>
      </c>
    </row>
    <row r="250" spans="1:10" ht="12.75" customHeight="1">
      <c r="A250" s="68" t="s">
        <v>272</v>
      </c>
      <c r="B250" s="68" t="s">
        <v>282</v>
      </c>
      <c r="C250" s="68" t="s">
        <v>421</v>
      </c>
      <c r="D250" s="68" t="s">
        <v>341</v>
      </c>
      <c r="E250" s="77">
        <v>40092</v>
      </c>
      <c r="F250" s="77">
        <v>40093</v>
      </c>
      <c r="G250" s="68">
        <v>1</v>
      </c>
      <c r="H250" s="68" t="s">
        <v>342</v>
      </c>
      <c r="I250" s="68" t="s">
        <v>343</v>
      </c>
      <c r="J250" s="68" t="s">
        <v>59</v>
      </c>
    </row>
    <row r="251" spans="1:10" ht="12.75" customHeight="1">
      <c r="A251" s="68" t="s">
        <v>272</v>
      </c>
      <c r="B251" s="68" t="s">
        <v>282</v>
      </c>
      <c r="C251" s="68" t="s">
        <v>421</v>
      </c>
      <c r="D251" s="68" t="s">
        <v>341</v>
      </c>
      <c r="E251" s="77">
        <v>40130</v>
      </c>
      <c r="F251" s="77">
        <v>40154</v>
      </c>
      <c r="G251" s="68">
        <v>24</v>
      </c>
      <c r="H251" s="68" t="s">
        <v>342</v>
      </c>
      <c r="I251" s="68" t="s">
        <v>343</v>
      </c>
      <c r="J251" s="68" t="s">
        <v>59</v>
      </c>
    </row>
    <row r="252" spans="1:10" ht="12.75" customHeight="1">
      <c r="A252" s="68" t="s">
        <v>272</v>
      </c>
      <c r="B252" s="68" t="s">
        <v>289</v>
      </c>
      <c r="C252" s="68" t="s">
        <v>422</v>
      </c>
      <c r="D252" s="68" t="s">
        <v>341</v>
      </c>
      <c r="E252" s="77">
        <v>40018</v>
      </c>
      <c r="F252" s="77">
        <v>40022</v>
      </c>
      <c r="G252" s="68">
        <v>4</v>
      </c>
      <c r="H252" s="68" t="s">
        <v>342</v>
      </c>
      <c r="I252" s="68" t="s">
        <v>343</v>
      </c>
      <c r="J252" s="68" t="s">
        <v>59</v>
      </c>
    </row>
    <row r="253" spans="1:10" ht="12.75" customHeight="1">
      <c r="A253" s="68" t="s">
        <v>272</v>
      </c>
      <c r="B253" s="68" t="s">
        <v>289</v>
      </c>
      <c r="C253" s="68" t="s">
        <v>422</v>
      </c>
      <c r="D253" s="68" t="s">
        <v>341</v>
      </c>
      <c r="E253" s="77">
        <v>40039</v>
      </c>
      <c r="F253" s="77">
        <v>40044</v>
      </c>
      <c r="G253" s="68">
        <v>5</v>
      </c>
      <c r="H253" s="68" t="s">
        <v>342</v>
      </c>
      <c r="I253" s="68" t="s">
        <v>343</v>
      </c>
      <c r="J253" s="68" t="s">
        <v>59</v>
      </c>
    </row>
    <row r="254" spans="1:10" ht="12.75" customHeight="1">
      <c r="A254" s="68" t="s">
        <v>272</v>
      </c>
      <c r="B254" s="68" t="s">
        <v>289</v>
      </c>
      <c r="C254" s="68" t="s">
        <v>422</v>
      </c>
      <c r="D254" s="68" t="s">
        <v>341</v>
      </c>
      <c r="E254" s="77">
        <v>40092</v>
      </c>
      <c r="F254" s="77">
        <v>40093</v>
      </c>
      <c r="G254" s="68">
        <v>1</v>
      </c>
      <c r="H254" s="68" t="s">
        <v>342</v>
      </c>
      <c r="I254" s="68" t="s">
        <v>343</v>
      </c>
      <c r="J254" s="68" t="s">
        <v>59</v>
      </c>
    </row>
    <row r="255" spans="1:10" ht="12.75" customHeight="1">
      <c r="A255" s="75" t="s">
        <v>272</v>
      </c>
      <c r="B255" s="75" t="s">
        <v>289</v>
      </c>
      <c r="C255" s="75" t="s">
        <v>422</v>
      </c>
      <c r="D255" s="75" t="s">
        <v>341</v>
      </c>
      <c r="E255" s="85">
        <v>40130</v>
      </c>
      <c r="F255" s="85">
        <v>40154</v>
      </c>
      <c r="G255" s="75">
        <v>24</v>
      </c>
      <c r="H255" s="75" t="s">
        <v>342</v>
      </c>
      <c r="I255" s="75" t="s">
        <v>343</v>
      </c>
      <c r="J255" s="75" t="s">
        <v>59</v>
      </c>
    </row>
    <row r="256" spans="1:10" ht="12.75" customHeight="1">
      <c r="A256" s="31"/>
      <c r="B256" s="29">
        <f>SUM(IF(FREQUENCY(MATCH(B192:B255,B192:B255,0),MATCH(B192:B255,B192:B255,0))&gt;0,1))</f>
        <v>16</v>
      </c>
      <c r="C256" s="29"/>
      <c r="D256" s="52">
        <f>COUNTA(D192:D255)</f>
        <v>64</v>
      </c>
      <c r="E256" s="52"/>
      <c r="F256" s="52"/>
      <c r="G256" s="79">
        <f>SUM(G192:G255)</f>
        <v>544</v>
      </c>
      <c r="H256" s="31"/>
      <c r="I256" s="31"/>
      <c r="J256" s="31"/>
    </row>
    <row r="257" spans="1:10" ht="12.75" customHeight="1">
      <c r="A257" s="31"/>
      <c r="B257" s="29"/>
      <c r="C257" s="52"/>
      <c r="D257" s="52"/>
      <c r="E257" s="52"/>
      <c r="F257" s="52"/>
      <c r="G257" s="79"/>
      <c r="H257" s="31"/>
      <c r="I257" s="31"/>
      <c r="J257" s="31"/>
    </row>
    <row r="258" spans="1:10" ht="12.75" customHeight="1">
      <c r="A258" s="68" t="s">
        <v>290</v>
      </c>
      <c r="B258" s="68" t="s">
        <v>314</v>
      </c>
      <c r="C258" s="68" t="s">
        <v>423</v>
      </c>
      <c r="D258" s="68" t="s">
        <v>341</v>
      </c>
      <c r="E258" s="77">
        <v>40092</v>
      </c>
      <c r="F258" s="77">
        <v>40093</v>
      </c>
      <c r="G258" s="68">
        <v>1</v>
      </c>
      <c r="H258" s="68" t="s">
        <v>342</v>
      </c>
      <c r="I258" s="68" t="s">
        <v>343</v>
      </c>
      <c r="J258" s="68" t="s">
        <v>59</v>
      </c>
    </row>
    <row r="259" spans="1:10" ht="12.75" customHeight="1">
      <c r="A259" s="68" t="s">
        <v>290</v>
      </c>
      <c r="B259" s="68" t="s">
        <v>306</v>
      </c>
      <c r="C259" s="68" t="s">
        <v>424</v>
      </c>
      <c r="D259" s="68" t="s">
        <v>341</v>
      </c>
      <c r="E259" s="77">
        <v>40092</v>
      </c>
      <c r="F259" s="77">
        <v>40093</v>
      </c>
      <c r="G259" s="68">
        <v>1</v>
      </c>
      <c r="H259" s="68" t="s">
        <v>342</v>
      </c>
      <c r="I259" s="68" t="s">
        <v>343</v>
      </c>
      <c r="J259" s="68" t="s">
        <v>59</v>
      </c>
    </row>
    <row r="260" spans="1:10" ht="12.75" customHeight="1">
      <c r="A260" s="68" t="s">
        <v>290</v>
      </c>
      <c r="B260" s="68" t="s">
        <v>337</v>
      </c>
      <c r="C260" s="68" t="s">
        <v>425</v>
      </c>
      <c r="D260" s="68" t="s">
        <v>341</v>
      </c>
      <c r="E260" s="77">
        <v>40092</v>
      </c>
      <c r="F260" s="77">
        <v>40093</v>
      </c>
      <c r="G260" s="68">
        <v>1</v>
      </c>
      <c r="H260" s="68" t="s">
        <v>342</v>
      </c>
      <c r="I260" s="68" t="s">
        <v>343</v>
      </c>
      <c r="J260" s="68" t="s">
        <v>59</v>
      </c>
    </row>
    <row r="261" spans="1:10" ht="12.75" customHeight="1">
      <c r="A261" s="68" t="s">
        <v>290</v>
      </c>
      <c r="B261" s="68" t="s">
        <v>330</v>
      </c>
      <c r="C261" s="68" t="s">
        <v>426</v>
      </c>
      <c r="D261" s="68" t="s">
        <v>341</v>
      </c>
      <c r="E261" s="77">
        <v>40092</v>
      </c>
      <c r="F261" s="77">
        <v>40093</v>
      </c>
      <c r="G261" s="68">
        <v>1</v>
      </c>
      <c r="H261" s="68" t="s">
        <v>342</v>
      </c>
      <c r="I261" s="68" t="s">
        <v>343</v>
      </c>
      <c r="J261" s="68" t="s">
        <v>59</v>
      </c>
    </row>
    <row r="262" spans="1:10" ht="12.75" customHeight="1">
      <c r="A262" s="68" t="s">
        <v>290</v>
      </c>
      <c r="B262" s="68" t="s">
        <v>302</v>
      </c>
      <c r="C262" s="68" t="s">
        <v>427</v>
      </c>
      <c r="D262" s="68" t="s">
        <v>341</v>
      </c>
      <c r="E262" s="77">
        <v>40092</v>
      </c>
      <c r="F262" s="77">
        <v>40093</v>
      </c>
      <c r="G262" s="68">
        <v>1</v>
      </c>
      <c r="H262" s="68" t="s">
        <v>342</v>
      </c>
      <c r="I262" s="68" t="s">
        <v>343</v>
      </c>
      <c r="J262" s="68" t="s">
        <v>59</v>
      </c>
    </row>
    <row r="263" spans="1:10" ht="12.75" customHeight="1">
      <c r="A263" s="68" t="s">
        <v>290</v>
      </c>
      <c r="B263" s="68" t="s">
        <v>332</v>
      </c>
      <c r="C263" s="68" t="s">
        <v>428</v>
      </c>
      <c r="D263" s="68" t="s">
        <v>341</v>
      </c>
      <c r="E263" s="77">
        <v>40092</v>
      </c>
      <c r="F263" s="77">
        <v>40093</v>
      </c>
      <c r="G263" s="68">
        <v>1</v>
      </c>
      <c r="H263" s="68" t="s">
        <v>342</v>
      </c>
      <c r="I263" s="68" t="s">
        <v>343</v>
      </c>
      <c r="J263" s="68" t="s">
        <v>59</v>
      </c>
    </row>
    <row r="264" spans="1:10" ht="12.75" customHeight="1">
      <c r="A264" s="68" t="s">
        <v>290</v>
      </c>
      <c r="B264" s="68" t="s">
        <v>336</v>
      </c>
      <c r="C264" s="68" t="s">
        <v>429</v>
      </c>
      <c r="D264" s="68" t="s">
        <v>341</v>
      </c>
      <c r="E264" s="77">
        <v>40092</v>
      </c>
      <c r="F264" s="77">
        <v>40093</v>
      </c>
      <c r="G264" s="68">
        <v>1</v>
      </c>
      <c r="H264" s="68" t="s">
        <v>342</v>
      </c>
      <c r="I264" s="68" t="s">
        <v>343</v>
      </c>
      <c r="J264" s="68" t="s">
        <v>59</v>
      </c>
    </row>
    <row r="265" spans="1:10" ht="12.75" customHeight="1">
      <c r="A265" s="68" t="s">
        <v>290</v>
      </c>
      <c r="B265" s="68" t="s">
        <v>316</v>
      </c>
      <c r="C265" s="68" t="s">
        <v>430</v>
      </c>
      <c r="D265" s="68" t="s">
        <v>341</v>
      </c>
      <c r="E265" s="77">
        <v>40092</v>
      </c>
      <c r="F265" s="77">
        <v>40093</v>
      </c>
      <c r="G265" s="68">
        <v>1</v>
      </c>
      <c r="H265" s="68" t="s">
        <v>342</v>
      </c>
      <c r="I265" s="68" t="s">
        <v>343</v>
      </c>
      <c r="J265" s="68" t="s">
        <v>59</v>
      </c>
    </row>
    <row r="266" spans="1:10" ht="12.75" customHeight="1">
      <c r="A266" s="68" t="s">
        <v>290</v>
      </c>
      <c r="B266" s="68" t="s">
        <v>291</v>
      </c>
      <c r="C266" s="68" t="s">
        <v>431</v>
      </c>
      <c r="D266" s="68" t="s">
        <v>341</v>
      </c>
      <c r="E266" s="77">
        <v>40092</v>
      </c>
      <c r="F266" s="77">
        <v>40093</v>
      </c>
      <c r="G266" s="68">
        <v>1</v>
      </c>
      <c r="H266" s="68" t="s">
        <v>342</v>
      </c>
      <c r="I266" s="68" t="s">
        <v>343</v>
      </c>
      <c r="J266" s="68" t="s">
        <v>59</v>
      </c>
    </row>
    <row r="267" spans="1:10" ht="12.75" customHeight="1">
      <c r="A267" s="68" t="s">
        <v>290</v>
      </c>
      <c r="B267" s="68" t="s">
        <v>311</v>
      </c>
      <c r="C267" s="68" t="s">
        <v>432</v>
      </c>
      <c r="D267" s="68" t="s">
        <v>341</v>
      </c>
      <c r="E267" s="77">
        <v>40092</v>
      </c>
      <c r="F267" s="77">
        <v>40093</v>
      </c>
      <c r="G267" s="68">
        <v>1</v>
      </c>
      <c r="H267" s="68" t="s">
        <v>342</v>
      </c>
      <c r="I267" s="68" t="s">
        <v>343</v>
      </c>
      <c r="J267" s="68" t="s">
        <v>59</v>
      </c>
    </row>
    <row r="268" spans="1:10" ht="12.75" customHeight="1">
      <c r="A268" s="68" t="s">
        <v>290</v>
      </c>
      <c r="B268" s="68" t="s">
        <v>340</v>
      </c>
      <c r="C268" s="68" t="s">
        <v>433</v>
      </c>
      <c r="D268" s="68" t="s">
        <v>341</v>
      </c>
      <c r="E268" s="77">
        <v>40092</v>
      </c>
      <c r="F268" s="77">
        <v>40093</v>
      </c>
      <c r="G268" s="68">
        <v>1</v>
      </c>
      <c r="H268" s="68" t="s">
        <v>342</v>
      </c>
      <c r="I268" s="68" t="s">
        <v>343</v>
      </c>
      <c r="J268" s="68" t="s">
        <v>59</v>
      </c>
    </row>
    <row r="269" spans="1:10" ht="12.75" customHeight="1">
      <c r="A269" s="68" t="s">
        <v>290</v>
      </c>
      <c r="B269" s="68" t="s">
        <v>324</v>
      </c>
      <c r="C269" s="68" t="s">
        <v>434</v>
      </c>
      <c r="D269" s="68" t="s">
        <v>341</v>
      </c>
      <c r="E269" s="77">
        <v>40092</v>
      </c>
      <c r="F269" s="77">
        <v>40093</v>
      </c>
      <c r="G269" s="68">
        <v>1</v>
      </c>
      <c r="H269" s="68" t="s">
        <v>342</v>
      </c>
      <c r="I269" s="68" t="s">
        <v>343</v>
      </c>
      <c r="J269" s="68" t="s">
        <v>59</v>
      </c>
    </row>
    <row r="270" spans="1:10" ht="12.75" customHeight="1">
      <c r="A270" s="68" t="s">
        <v>290</v>
      </c>
      <c r="B270" s="68" t="s">
        <v>297</v>
      </c>
      <c r="C270" s="68" t="s">
        <v>298</v>
      </c>
      <c r="D270" s="68" t="s">
        <v>341</v>
      </c>
      <c r="E270" s="77">
        <v>40092</v>
      </c>
      <c r="F270" s="77">
        <v>40093</v>
      </c>
      <c r="G270" s="68">
        <v>1</v>
      </c>
      <c r="H270" s="68" t="s">
        <v>342</v>
      </c>
      <c r="I270" s="68" t="s">
        <v>343</v>
      </c>
      <c r="J270" s="68" t="s">
        <v>59</v>
      </c>
    </row>
    <row r="271" spans="1:10" ht="12.75" customHeight="1">
      <c r="A271" s="68" t="s">
        <v>290</v>
      </c>
      <c r="B271" s="68" t="s">
        <v>301</v>
      </c>
      <c r="C271" s="68" t="s">
        <v>435</v>
      </c>
      <c r="D271" s="68" t="s">
        <v>341</v>
      </c>
      <c r="E271" s="77">
        <v>40092</v>
      </c>
      <c r="F271" s="77">
        <v>40093</v>
      </c>
      <c r="G271" s="68">
        <v>1</v>
      </c>
      <c r="H271" s="68" t="s">
        <v>342</v>
      </c>
      <c r="I271" s="68" t="s">
        <v>343</v>
      </c>
      <c r="J271" s="68" t="s">
        <v>59</v>
      </c>
    </row>
    <row r="272" spans="1:10" ht="12.75" customHeight="1">
      <c r="A272" s="68" t="s">
        <v>290</v>
      </c>
      <c r="B272" s="68" t="s">
        <v>354</v>
      </c>
      <c r="C272" s="68" t="s">
        <v>436</v>
      </c>
      <c r="D272" s="68" t="s">
        <v>341</v>
      </c>
      <c r="E272" s="77">
        <v>40092</v>
      </c>
      <c r="F272" s="77">
        <v>40093</v>
      </c>
      <c r="G272" s="68">
        <v>1</v>
      </c>
      <c r="H272" s="68" t="s">
        <v>342</v>
      </c>
      <c r="I272" s="68" t="s">
        <v>343</v>
      </c>
      <c r="J272" s="68" t="s">
        <v>59</v>
      </c>
    </row>
    <row r="273" spans="1:10" ht="12.75" customHeight="1">
      <c r="A273" s="68" t="s">
        <v>290</v>
      </c>
      <c r="B273" s="68" t="s">
        <v>329</v>
      </c>
      <c r="C273" s="68" t="s">
        <v>437</v>
      </c>
      <c r="D273" s="68" t="s">
        <v>341</v>
      </c>
      <c r="E273" s="77">
        <v>40092</v>
      </c>
      <c r="F273" s="77">
        <v>40093</v>
      </c>
      <c r="G273" s="68">
        <v>1</v>
      </c>
      <c r="H273" s="68" t="s">
        <v>342</v>
      </c>
      <c r="I273" s="68" t="s">
        <v>343</v>
      </c>
      <c r="J273" s="68" t="s">
        <v>59</v>
      </c>
    </row>
    <row r="274" spans="1:10" ht="12.75" customHeight="1">
      <c r="A274" s="68" t="s">
        <v>290</v>
      </c>
      <c r="B274" s="68" t="s">
        <v>339</v>
      </c>
      <c r="C274" s="68" t="s">
        <v>438</v>
      </c>
      <c r="D274" s="68" t="s">
        <v>341</v>
      </c>
      <c r="E274" s="77">
        <v>40092</v>
      </c>
      <c r="F274" s="77">
        <v>40093</v>
      </c>
      <c r="G274" s="68">
        <v>1</v>
      </c>
      <c r="H274" s="68" t="s">
        <v>342</v>
      </c>
      <c r="I274" s="68" t="s">
        <v>343</v>
      </c>
      <c r="J274" s="68" t="s">
        <v>59</v>
      </c>
    </row>
    <row r="275" spans="1:10" ht="12.75" customHeight="1">
      <c r="A275" s="68" t="s">
        <v>290</v>
      </c>
      <c r="B275" s="68" t="s">
        <v>331</v>
      </c>
      <c r="C275" s="68" t="s">
        <v>439</v>
      </c>
      <c r="D275" s="68" t="s">
        <v>341</v>
      </c>
      <c r="E275" s="77">
        <v>40092</v>
      </c>
      <c r="F275" s="77">
        <v>40093</v>
      </c>
      <c r="G275" s="68">
        <v>1</v>
      </c>
      <c r="H275" s="68" t="s">
        <v>342</v>
      </c>
      <c r="I275" s="68" t="s">
        <v>343</v>
      </c>
      <c r="J275" s="68" t="s">
        <v>59</v>
      </c>
    </row>
    <row r="276" spans="1:10" ht="12.75" customHeight="1">
      <c r="A276" s="68" t="s">
        <v>290</v>
      </c>
      <c r="B276" s="68" t="s">
        <v>309</v>
      </c>
      <c r="C276" s="68" t="s">
        <v>440</v>
      </c>
      <c r="D276" s="68" t="s">
        <v>341</v>
      </c>
      <c r="E276" s="77">
        <v>40092</v>
      </c>
      <c r="F276" s="77">
        <v>40093</v>
      </c>
      <c r="G276" s="68">
        <v>1</v>
      </c>
      <c r="H276" s="68" t="s">
        <v>342</v>
      </c>
      <c r="I276" s="68" t="s">
        <v>343</v>
      </c>
      <c r="J276" s="68" t="s">
        <v>59</v>
      </c>
    </row>
    <row r="277" spans="1:10" ht="12.75" customHeight="1">
      <c r="A277" s="68" t="s">
        <v>290</v>
      </c>
      <c r="B277" s="68" t="s">
        <v>351</v>
      </c>
      <c r="C277" s="68" t="s">
        <v>441</v>
      </c>
      <c r="D277" s="68" t="s">
        <v>341</v>
      </c>
      <c r="E277" s="77">
        <v>40092</v>
      </c>
      <c r="F277" s="77">
        <v>40093</v>
      </c>
      <c r="G277" s="68">
        <v>1</v>
      </c>
      <c r="H277" s="68" t="s">
        <v>342</v>
      </c>
      <c r="I277" s="68" t="s">
        <v>343</v>
      </c>
      <c r="J277" s="68" t="s">
        <v>59</v>
      </c>
    </row>
    <row r="278" spans="1:10" ht="12.75" customHeight="1">
      <c r="A278" s="68" t="s">
        <v>290</v>
      </c>
      <c r="B278" s="68" t="s">
        <v>296</v>
      </c>
      <c r="C278" s="68" t="s">
        <v>442</v>
      </c>
      <c r="D278" s="68" t="s">
        <v>341</v>
      </c>
      <c r="E278" s="77">
        <v>40092</v>
      </c>
      <c r="F278" s="77">
        <v>40093</v>
      </c>
      <c r="G278" s="68">
        <v>1</v>
      </c>
      <c r="H278" s="68" t="s">
        <v>342</v>
      </c>
      <c r="I278" s="68" t="s">
        <v>343</v>
      </c>
      <c r="J278" s="68" t="s">
        <v>59</v>
      </c>
    </row>
    <row r="279" spans="1:10" ht="12.75" customHeight="1">
      <c r="A279" s="68" t="s">
        <v>290</v>
      </c>
      <c r="B279" s="68" t="s">
        <v>317</v>
      </c>
      <c r="C279" s="68" t="s">
        <v>318</v>
      </c>
      <c r="D279" s="68" t="s">
        <v>341</v>
      </c>
      <c r="E279" s="77">
        <v>40092</v>
      </c>
      <c r="F279" s="77">
        <v>40093</v>
      </c>
      <c r="G279" s="68">
        <v>1</v>
      </c>
      <c r="H279" s="68" t="s">
        <v>342</v>
      </c>
      <c r="I279" s="68" t="s">
        <v>343</v>
      </c>
      <c r="J279" s="68" t="s">
        <v>59</v>
      </c>
    </row>
    <row r="280" spans="1:10" ht="12.75" customHeight="1">
      <c r="A280" s="68" t="s">
        <v>290</v>
      </c>
      <c r="B280" s="68" t="s">
        <v>327</v>
      </c>
      <c r="C280" s="68" t="s">
        <v>443</v>
      </c>
      <c r="D280" s="68" t="s">
        <v>341</v>
      </c>
      <c r="E280" s="77">
        <v>40092</v>
      </c>
      <c r="F280" s="77">
        <v>40093</v>
      </c>
      <c r="G280" s="68">
        <v>1</v>
      </c>
      <c r="H280" s="68" t="s">
        <v>342</v>
      </c>
      <c r="I280" s="68" t="s">
        <v>343</v>
      </c>
      <c r="J280" s="68" t="s">
        <v>59</v>
      </c>
    </row>
    <row r="281" spans="1:10" ht="12.75" customHeight="1">
      <c r="A281" s="68" t="s">
        <v>290</v>
      </c>
      <c r="B281" s="68" t="s">
        <v>323</v>
      </c>
      <c r="C281" s="68" t="s">
        <v>444</v>
      </c>
      <c r="D281" s="68" t="s">
        <v>341</v>
      </c>
      <c r="E281" s="77">
        <v>40092</v>
      </c>
      <c r="F281" s="77">
        <v>40093</v>
      </c>
      <c r="G281" s="68">
        <v>1</v>
      </c>
      <c r="H281" s="68" t="s">
        <v>342</v>
      </c>
      <c r="I281" s="68" t="s">
        <v>343</v>
      </c>
      <c r="J281" s="68" t="s">
        <v>59</v>
      </c>
    </row>
    <row r="282" spans="1:10" ht="12.75" customHeight="1">
      <c r="A282" s="68" t="s">
        <v>290</v>
      </c>
      <c r="B282" s="68" t="s">
        <v>307</v>
      </c>
      <c r="C282" s="68" t="s">
        <v>445</v>
      </c>
      <c r="D282" s="68" t="s">
        <v>341</v>
      </c>
      <c r="E282" s="77">
        <v>40092</v>
      </c>
      <c r="F282" s="77">
        <v>40093</v>
      </c>
      <c r="G282" s="68">
        <v>1</v>
      </c>
      <c r="H282" s="68" t="s">
        <v>342</v>
      </c>
      <c r="I282" s="68" t="s">
        <v>343</v>
      </c>
      <c r="J282" s="68" t="s">
        <v>59</v>
      </c>
    </row>
    <row r="283" spans="1:10" ht="12.75" customHeight="1">
      <c r="A283" s="68" t="s">
        <v>290</v>
      </c>
      <c r="B283" s="68" t="s">
        <v>355</v>
      </c>
      <c r="C283" s="68" t="s">
        <v>446</v>
      </c>
      <c r="D283" s="68" t="s">
        <v>341</v>
      </c>
      <c r="E283" s="77">
        <v>40092</v>
      </c>
      <c r="F283" s="77">
        <v>40093</v>
      </c>
      <c r="G283" s="68">
        <v>1</v>
      </c>
      <c r="H283" s="68" t="s">
        <v>342</v>
      </c>
      <c r="I283" s="68" t="s">
        <v>343</v>
      </c>
      <c r="J283" s="68" t="s">
        <v>59</v>
      </c>
    </row>
    <row r="284" spans="1:10" ht="12.75" customHeight="1">
      <c r="A284" s="68" t="s">
        <v>290</v>
      </c>
      <c r="B284" s="68" t="s">
        <v>312</v>
      </c>
      <c r="C284" s="68" t="s">
        <v>447</v>
      </c>
      <c r="D284" s="68" t="s">
        <v>341</v>
      </c>
      <c r="E284" s="77">
        <v>40092</v>
      </c>
      <c r="F284" s="77">
        <v>40093</v>
      </c>
      <c r="G284" s="68">
        <v>1</v>
      </c>
      <c r="H284" s="68" t="s">
        <v>342</v>
      </c>
      <c r="I284" s="68" t="s">
        <v>343</v>
      </c>
      <c r="J284" s="68" t="s">
        <v>59</v>
      </c>
    </row>
    <row r="285" spans="1:10" ht="12.75" customHeight="1">
      <c r="A285" s="68" t="s">
        <v>290</v>
      </c>
      <c r="B285" s="68" t="s">
        <v>335</v>
      </c>
      <c r="C285" s="68" t="s">
        <v>448</v>
      </c>
      <c r="D285" s="68" t="s">
        <v>341</v>
      </c>
      <c r="E285" s="77">
        <v>40092</v>
      </c>
      <c r="F285" s="77">
        <v>40093</v>
      </c>
      <c r="G285" s="68">
        <v>1</v>
      </c>
      <c r="H285" s="68" t="s">
        <v>342</v>
      </c>
      <c r="I285" s="68" t="s">
        <v>343</v>
      </c>
      <c r="J285" s="68" t="s">
        <v>59</v>
      </c>
    </row>
    <row r="286" spans="1:10" ht="12.75" customHeight="1">
      <c r="A286" s="68" t="s">
        <v>290</v>
      </c>
      <c r="B286" s="68" t="s">
        <v>310</v>
      </c>
      <c r="C286" s="68" t="s">
        <v>449</v>
      </c>
      <c r="D286" s="68" t="s">
        <v>341</v>
      </c>
      <c r="E286" s="77">
        <v>40092</v>
      </c>
      <c r="F286" s="77">
        <v>40093</v>
      </c>
      <c r="G286" s="68">
        <v>1</v>
      </c>
      <c r="H286" s="68" t="s">
        <v>342</v>
      </c>
      <c r="I286" s="68" t="s">
        <v>343</v>
      </c>
      <c r="J286" s="68" t="s">
        <v>59</v>
      </c>
    </row>
    <row r="287" spans="1:10" ht="12.75" customHeight="1">
      <c r="A287" s="68" t="s">
        <v>290</v>
      </c>
      <c r="B287" s="68" t="s">
        <v>300</v>
      </c>
      <c r="C287" s="68" t="s">
        <v>450</v>
      </c>
      <c r="D287" s="68" t="s">
        <v>341</v>
      </c>
      <c r="E287" s="77">
        <v>40092</v>
      </c>
      <c r="F287" s="77">
        <v>40093</v>
      </c>
      <c r="G287" s="68">
        <v>1</v>
      </c>
      <c r="H287" s="68" t="s">
        <v>342</v>
      </c>
      <c r="I287" s="68" t="s">
        <v>343</v>
      </c>
      <c r="J287" s="68" t="s">
        <v>59</v>
      </c>
    </row>
    <row r="288" spans="1:10" ht="12.75" customHeight="1">
      <c r="A288" s="68" t="s">
        <v>290</v>
      </c>
      <c r="B288" s="68" t="s">
        <v>304</v>
      </c>
      <c r="C288" s="68" t="s">
        <v>451</v>
      </c>
      <c r="D288" s="68" t="s">
        <v>341</v>
      </c>
      <c r="E288" s="77">
        <v>40092</v>
      </c>
      <c r="F288" s="77">
        <v>40093</v>
      </c>
      <c r="G288" s="68">
        <v>1</v>
      </c>
      <c r="H288" s="68" t="s">
        <v>342</v>
      </c>
      <c r="I288" s="68" t="s">
        <v>343</v>
      </c>
      <c r="J288" s="68" t="s">
        <v>59</v>
      </c>
    </row>
    <row r="289" spans="1:10" ht="12.75" customHeight="1">
      <c r="A289" s="68" t="s">
        <v>290</v>
      </c>
      <c r="B289" s="68" t="s">
        <v>328</v>
      </c>
      <c r="C289" s="68" t="s">
        <v>452</v>
      </c>
      <c r="D289" s="68" t="s">
        <v>341</v>
      </c>
      <c r="E289" s="77">
        <v>40092</v>
      </c>
      <c r="F289" s="77">
        <v>40093</v>
      </c>
      <c r="G289" s="68">
        <v>1</v>
      </c>
      <c r="H289" s="68" t="s">
        <v>342</v>
      </c>
      <c r="I289" s="68" t="s">
        <v>343</v>
      </c>
      <c r="J289" s="68" t="s">
        <v>59</v>
      </c>
    </row>
    <row r="290" spans="1:10" ht="12.75" customHeight="1">
      <c r="A290" s="68" t="s">
        <v>290</v>
      </c>
      <c r="B290" s="68" t="s">
        <v>303</v>
      </c>
      <c r="C290" s="68" t="s">
        <v>166</v>
      </c>
      <c r="D290" s="68" t="s">
        <v>341</v>
      </c>
      <c r="E290" s="77">
        <v>40092</v>
      </c>
      <c r="F290" s="77">
        <v>40093</v>
      </c>
      <c r="G290" s="68">
        <v>1</v>
      </c>
      <c r="H290" s="68" t="s">
        <v>342</v>
      </c>
      <c r="I290" s="68" t="s">
        <v>343</v>
      </c>
      <c r="J290" s="68" t="s">
        <v>59</v>
      </c>
    </row>
    <row r="291" spans="1:10" ht="12.75" customHeight="1">
      <c r="A291" s="68" t="s">
        <v>290</v>
      </c>
      <c r="B291" s="68" t="s">
        <v>315</v>
      </c>
      <c r="C291" s="68" t="s">
        <v>453</v>
      </c>
      <c r="D291" s="68" t="s">
        <v>341</v>
      </c>
      <c r="E291" s="77">
        <v>40092</v>
      </c>
      <c r="F291" s="77">
        <v>40093</v>
      </c>
      <c r="G291" s="68">
        <v>1</v>
      </c>
      <c r="H291" s="68" t="s">
        <v>342</v>
      </c>
      <c r="I291" s="68" t="s">
        <v>343</v>
      </c>
      <c r="J291" s="68" t="s">
        <v>59</v>
      </c>
    </row>
    <row r="292" spans="1:10" ht="12.75" customHeight="1">
      <c r="A292" s="68" t="s">
        <v>290</v>
      </c>
      <c r="B292" s="68" t="s">
        <v>352</v>
      </c>
      <c r="C292" s="68" t="s">
        <v>454</v>
      </c>
      <c r="D292" s="68" t="s">
        <v>341</v>
      </c>
      <c r="E292" s="77">
        <v>40092</v>
      </c>
      <c r="F292" s="77">
        <v>40093</v>
      </c>
      <c r="G292" s="68">
        <v>1</v>
      </c>
      <c r="H292" s="68" t="s">
        <v>342</v>
      </c>
      <c r="I292" s="68" t="s">
        <v>343</v>
      </c>
      <c r="J292" s="68" t="s">
        <v>59</v>
      </c>
    </row>
    <row r="293" spans="1:10" ht="12.75" customHeight="1">
      <c r="A293" s="68" t="s">
        <v>290</v>
      </c>
      <c r="B293" s="68" t="s">
        <v>325</v>
      </c>
      <c r="C293" s="68" t="s">
        <v>455</v>
      </c>
      <c r="D293" s="68" t="s">
        <v>341</v>
      </c>
      <c r="E293" s="77">
        <v>40092</v>
      </c>
      <c r="F293" s="77">
        <v>40093</v>
      </c>
      <c r="G293" s="68">
        <v>1</v>
      </c>
      <c r="H293" s="68" t="s">
        <v>342</v>
      </c>
      <c r="I293" s="68" t="s">
        <v>343</v>
      </c>
      <c r="J293" s="68" t="s">
        <v>59</v>
      </c>
    </row>
    <row r="294" spans="1:10" ht="12.75" customHeight="1">
      <c r="A294" s="68" t="s">
        <v>290</v>
      </c>
      <c r="B294" s="68" t="s">
        <v>305</v>
      </c>
      <c r="C294" s="68" t="s">
        <v>456</v>
      </c>
      <c r="D294" s="68" t="s">
        <v>341</v>
      </c>
      <c r="E294" s="77">
        <v>40092</v>
      </c>
      <c r="F294" s="77">
        <v>40093</v>
      </c>
      <c r="G294" s="68">
        <v>1</v>
      </c>
      <c r="H294" s="68" t="s">
        <v>342</v>
      </c>
      <c r="I294" s="68" t="s">
        <v>343</v>
      </c>
      <c r="J294" s="68" t="s">
        <v>59</v>
      </c>
    </row>
    <row r="295" spans="1:10" ht="12.75" customHeight="1">
      <c r="A295" s="68" t="s">
        <v>290</v>
      </c>
      <c r="B295" s="68" t="s">
        <v>322</v>
      </c>
      <c r="C295" s="68" t="s">
        <v>457</v>
      </c>
      <c r="D295" s="68" t="s">
        <v>341</v>
      </c>
      <c r="E295" s="77">
        <v>40092</v>
      </c>
      <c r="F295" s="77">
        <v>40093</v>
      </c>
      <c r="G295" s="68">
        <v>1</v>
      </c>
      <c r="H295" s="68" t="s">
        <v>342</v>
      </c>
      <c r="I295" s="68" t="s">
        <v>343</v>
      </c>
      <c r="J295" s="68" t="s">
        <v>59</v>
      </c>
    </row>
    <row r="296" spans="1:10" ht="12.75" customHeight="1">
      <c r="A296" s="68" t="s">
        <v>290</v>
      </c>
      <c r="B296" s="68" t="s">
        <v>356</v>
      </c>
      <c r="C296" s="68" t="s">
        <v>458</v>
      </c>
      <c r="D296" s="68" t="s">
        <v>341</v>
      </c>
      <c r="E296" s="77">
        <v>40092</v>
      </c>
      <c r="F296" s="77">
        <v>40093</v>
      </c>
      <c r="G296" s="68">
        <v>1</v>
      </c>
      <c r="H296" s="68" t="s">
        <v>342</v>
      </c>
      <c r="I296" s="68" t="s">
        <v>343</v>
      </c>
      <c r="J296" s="68" t="s">
        <v>59</v>
      </c>
    </row>
    <row r="297" spans="1:10" ht="12.75" customHeight="1">
      <c r="A297" s="68" t="s">
        <v>290</v>
      </c>
      <c r="B297" s="68" t="s">
        <v>333</v>
      </c>
      <c r="C297" s="68" t="s">
        <v>459</v>
      </c>
      <c r="D297" s="68" t="s">
        <v>341</v>
      </c>
      <c r="E297" s="77">
        <v>40092</v>
      </c>
      <c r="F297" s="77">
        <v>40093</v>
      </c>
      <c r="G297" s="68">
        <v>1</v>
      </c>
      <c r="H297" s="68" t="s">
        <v>342</v>
      </c>
      <c r="I297" s="68" t="s">
        <v>343</v>
      </c>
      <c r="J297" s="68" t="s">
        <v>59</v>
      </c>
    </row>
    <row r="298" spans="1:10" ht="12.75" customHeight="1">
      <c r="A298" s="68" t="s">
        <v>290</v>
      </c>
      <c r="B298" s="68" t="s">
        <v>308</v>
      </c>
      <c r="C298" s="68" t="s">
        <v>461</v>
      </c>
      <c r="D298" s="68" t="s">
        <v>341</v>
      </c>
      <c r="E298" s="77">
        <v>40092</v>
      </c>
      <c r="F298" s="77">
        <v>40093</v>
      </c>
      <c r="G298" s="68">
        <v>1</v>
      </c>
      <c r="H298" s="68" t="s">
        <v>342</v>
      </c>
      <c r="I298" s="68" t="s">
        <v>343</v>
      </c>
      <c r="J298" s="68" t="s">
        <v>59</v>
      </c>
    </row>
    <row r="299" spans="1:10" ht="12.75" customHeight="1">
      <c r="A299" s="68" t="s">
        <v>290</v>
      </c>
      <c r="B299" s="68" t="s">
        <v>294</v>
      </c>
      <c r="C299" s="68" t="s">
        <v>462</v>
      </c>
      <c r="D299" s="68" t="s">
        <v>341</v>
      </c>
      <c r="E299" s="77">
        <v>40092</v>
      </c>
      <c r="F299" s="77">
        <v>40093</v>
      </c>
      <c r="G299" s="68">
        <v>1</v>
      </c>
      <c r="H299" s="68" t="s">
        <v>342</v>
      </c>
      <c r="I299" s="68" t="s">
        <v>343</v>
      </c>
      <c r="J299" s="68" t="s">
        <v>59</v>
      </c>
    </row>
    <row r="300" spans="1:10" ht="12.75" customHeight="1">
      <c r="A300" s="68" t="s">
        <v>290</v>
      </c>
      <c r="B300" s="68" t="s">
        <v>334</v>
      </c>
      <c r="C300" s="68" t="s">
        <v>463</v>
      </c>
      <c r="D300" s="68" t="s">
        <v>341</v>
      </c>
      <c r="E300" s="77">
        <v>40092</v>
      </c>
      <c r="F300" s="77">
        <v>40093</v>
      </c>
      <c r="G300" s="68">
        <v>1</v>
      </c>
      <c r="H300" s="68" t="s">
        <v>342</v>
      </c>
      <c r="I300" s="68" t="s">
        <v>343</v>
      </c>
      <c r="J300" s="68" t="s">
        <v>59</v>
      </c>
    </row>
    <row r="301" spans="1:10" ht="12.75" customHeight="1">
      <c r="A301" s="68" t="s">
        <v>290</v>
      </c>
      <c r="B301" s="68" t="s">
        <v>292</v>
      </c>
      <c r="C301" s="68" t="s">
        <v>464</v>
      </c>
      <c r="D301" s="68" t="s">
        <v>341</v>
      </c>
      <c r="E301" s="77">
        <v>40092</v>
      </c>
      <c r="F301" s="77">
        <v>40093</v>
      </c>
      <c r="G301" s="68">
        <v>1</v>
      </c>
      <c r="H301" s="68" t="s">
        <v>342</v>
      </c>
      <c r="I301" s="68" t="s">
        <v>343</v>
      </c>
      <c r="J301" s="68" t="s">
        <v>59</v>
      </c>
    </row>
    <row r="302" spans="1:10" ht="12.75" customHeight="1">
      <c r="A302" s="68" t="s">
        <v>290</v>
      </c>
      <c r="B302" s="68" t="s">
        <v>319</v>
      </c>
      <c r="C302" s="68" t="s">
        <v>465</v>
      </c>
      <c r="D302" s="68" t="s">
        <v>341</v>
      </c>
      <c r="E302" s="77">
        <v>40092</v>
      </c>
      <c r="F302" s="77">
        <v>40093</v>
      </c>
      <c r="G302" s="68">
        <v>1</v>
      </c>
      <c r="H302" s="68" t="s">
        <v>342</v>
      </c>
      <c r="I302" s="68" t="s">
        <v>343</v>
      </c>
      <c r="J302" s="68" t="s">
        <v>59</v>
      </c>
    </row>
    <row r="303" spans="1:10" ht="12.75" customHeight="1">
      <c r="A303" s="68" t="s">
        <v>290</v>
      </c>
      <c r="B303" s="68" t="s">
        <v>320</v>
      </c>
      <c r="C303" s="68" t="s">
        <v>466</v>
      </c>
      <c r="D303" s="68" t="s">
        <v>341</v>
      </c>
      <c r="E303" s="77">
        <v>40092</v>
      </c>
      <c r="F303" s="77">
        <v>40093</v>
      </c>
      <c r="G303" s="68">
        <v>1</v>
      </c>
      <c r="H303" s="68" t="s">
        <v>342</v>
      </c>
      <c r="I303" s="68" t="s">
        <v>343</v>
      </c>
      <c r="J303" s="68" t="s">
        <v>59</v>
      </c>
    </row>
    <row r="304" spans="1:10" ht="12.75" customHeight="1">
      <c r="A304" s="68" t="s">
        <v>290</v>
      </c>
      <c r="B304" s="68" t="s">
        <v>313</v>
      </c>
      <c r="C304" s="68" t="s">
        <v>467</v>
      </c>
      <c r="D304" s="68" t="s">
        <v>341</v>
      </c>
      <c r="E304" s="77">
        <v>40092</v>
      </c>
      <c r="F304" s="77">
        <v>40093</v>
      </c>
      <c r="G304" s="68">
        <v>1</v>
      </c>
      <c r="H304" s="68" t="s">
        <v>342</v>
      </c>
      <c r="I304" s="68" t="s">
        <v>343</v>
      </c>
      <c r="J304" s="68" t="s">
        <v>59</v>
      </c>
    </row>
    <row r="305" spans="1:10" ht="12.75" customHeight="1">
      <c r="A305" s="68" t="s">
        <v>290</v>
      </c>
      <c r="B305" s="68" t="s">
        <v>338</v>
      </c>
      <c r="C305" s="68" t="s">
        <v>468</v>
      </c>
      <c r="D305" s="68" t="s">
        <v>341</v>
      </c>
      <c r="E305" s="77">
        <v>40092</v>
      </c>
      <c r="F305" s="77">
        <v>40093</v>
      </c>
      <c r="G305" s="68">
        <v>1</v>
      </c>
      <c r="H305" s="68" t="s">
        <v>342</v>
      </c>
      <c r="I305" s="68" t="s">
        <v>343</v>
      </c>
      <c r="J305" s="68" t="s">
        <v>59</v>
      </c>
    </row>
    <row r="306" spans="1:10" ht="12.75" customHeight="1">
      <c r="A306" s="68" t="s">
        <v>290</v>
      </c>
      <c r="B306" s="68" t="s">
        <v>321</v>
      </c>
      <c r="C306" s="68" t="s">
        <v>469</v>
      </c>
      <c r="D306" s="68" t="s">
        <v>341</v>
      </c>
      <c r="E306" s="77">
        <v>40092</v>
      </c>
      <c r="F306" s="77">
        <v>40093</v>
      </c>
      <c r="G306" s="68">
        <v>1</v>
      </c>
      <c r="H306" s="68" t="s">
        <v>342</v>
      </c>
      <c r="I306" s="68" t="s">
        <v>343</v>
      </c>
      <c r="J306" s="68" t="s">
        <v>59</v>
      </c>
    </row>
    <row r="307" spans="1:10" ht="12.75" customHeight="1">
      <c r="A307" s="68" t="s">
        <v>290</v>
      </c>
      <c r="B307" s="68" t="s">
        <v>299</v>
      </c>
      <c r="C307" s="68" t="s">
        <v>470</v>
      </c>
      <c r="D307" s="68" t="s">
        <v>341</v>
      </c>
      <c r="E307" s="77">
        <v>40092</v>
      </c>
      <c r="F307" s="77">
        <v>40093</v>
      </c>
      <c r="G307" s="68">
        <v>1</v>
      </c>
      <c r="H307" s="68" t="s">
        <v>342</v>
      </c>
      <c r="I307" s="68" t="s">
        <v>343</v>
      </c>
      <c r="J307" s="68" t="s">
        <v>59</v>
      </c>
    </row>
    <row r="308" spans="1:10" ht="12.75" customHeight="1">
      <c r="A308" s="68" t="s">
        <v>290</v>
      </c>
      <c r="B308" s="68" t="s">
        <v>295</v>
      </c>
      <c r="C308" s="68" t="s">
        <v>471</v>
      </c>
      <c r="D308" s="68" t="s">
        <v>341</v>
      </c>
      <c r="E308" s="77">
        <v>40092</v>
      </c>
      <c r="F308" s="77">
        <v>40093</v>
      </c>
      <c r="G308" s="68">
        <v>1</v>
      </c>
      <c r="H308" s="68" t="s">
        <v>342</v>
      </c>
      <c r="I308" s="68" t="s">
        <v>343</v>
      </c>
      <c r="J308" s="68" t="s">
        <v>59</v>
      </c>
    </row>
    <row r="309" spans="1:10" ht="12.75" customHeight="1">
      <c r="A309" s="68" t="s">
        <v>290</v>
      </c>
      <c r="B309" s="68" t="s">
        <v>293</v>
      </c>
      <c r="C309" s="68" t="s">
        <v>472</v>
      </c>
      <c r="D309" s="68" t="s">
        <v>341</v>
      </c>
      <c r="E309" s="77">
        <v>40092</v>
      </c>
      <c r="F309" s="77">
        <v>40093</v>
      </c>
      <c r="G309" s="68">
        <v>1</v>
      </c>
      <c r="H309" s="68" t="s">
        <v>342</v>
      </c>
      <c r="I309" s="68" t="s">
        <v>343</v>
      </c>
      <c r="J309" s="68" t="s">
        <v>59</v>
      </c>
    </row>
    <row r="310" spans="1:10" ht="12.75" customHeight="1">
      <c r="A310" s="75" t="s">
        <v>290</v>
      </c>
      <c r="B310" s="75" t="s">
        <v>326</v>
      </c>
      <c r="C310" s="75" t="s">
        <v>473</v>
      </c>
      <c r="D310" s="75" t="s">
        <v>341</v>
      </c>
      <c r="E310" s="85">
        <v>40092</v>
      </c>
      <c r="F310" s="85">
        <v>40093</v>
      </c>
      <c r="G310" s="75">
        <v>1</v>
      </c>
      <c r="H310" s="75" t="s">
        <v>342</v>
      </c>
      <c r="I310" s="75" t="s">
        <v>343</v>
      </c>
      <c r="J310" s="75" t="s">
        <v>59</v>
      </c>
    </row>
    <row r="311" spans="1:10" ht="12.75" customHeight="1">
      <c r="A311" s="31"/>
      <c r="B311" s="29">
        <f>SUM(IF(FREQUENCY(MATCH(B258:B310,B258:B310,0),MATCH(B258:B310,B258:B310,0))&gt;0,1))</f>
        <v>53</v>
      </c>
      <c r="C311" s="10"/>
      <c r="D311" s="52">
        <f>COUNTA(D258:D310)</f>
        <v>53</v>
      </c>
      <c r="E311" s="52"/>
      <c r="F311" s="52"/>
      <c r="G311" s="79">
        <f>SUM(G258:G310)</f>
        <v>53</v>
      </c>
      <c r="H311" s="31"/>
      <c r="I311" s="31"/>
      <c r="J311" s="31"/>
    </row>
    <row r="312" spans="1:10" ht="12.75" customHeight="1">
      <c r="A312" s="31"/>
      <c r="B312" s="31"/>
      <c r="C312" s="10"/>
      <c r="D312" s="31"/>
      <c r="E312" s="31"/>
      <c r="F312" s="31"/>
      <c r="G312" s="81"/>
      <c r="H312" s="31"/>
      <c r="I312" s="31"/>
      <c r="J312" s="31"/>
    </row>
    <row r="313" spans="1:10" ht="12.75" customHeight="1">
      <c r="A313" s="52" t="s">
        <v>63</v>
      </c>
      <c r="B313" s="64">
        <f>B52+C190+C256+B311</f>
        <v>103</v>
      </c>
      <c r="C313" s="10"/>
      <c r="D313" s="64">
        <f>D52+D190+D256+D311</f>
        <v>308</v>
      </c>
      <c r="E313" s="31"/>
      <c r="F313" s="31"/>
      <c r="G313" s="35">
        <f>G52+G190+G256+G311</f>
        <v>1153</v>
      </c>
      <c r="H313" s="31"/>
      <c r="I313" s="31"/>
      <c r="J313" s="31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Hawaii 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Q256"/>
  <sheetViews>
    <sheetView zoomScalePageLayoutView="0" workbookViewId="0" topLeftCell="A1">
      <pane ySplit="2" topLeftCell="BM226" activePane="bottomLeft" state="frozen"/>
      <selection pane="topLeft" activeCell="A1" sqref="A1"/>
      <selection pane="bottomLeft" activeCell="C263" sqref="C263"/>
    </sheetView>
  </sheetViews>
  <sheetFormatPr defaultColWidth="9.140625" defaultRowHeight="9" customHeight="1"/>
  <cols>
    <col min="1" max="1" width="10.8515625" style="5" customWidth="1"/>
    <col min="2" max="2" width="9.140625" style="5" customWidth="1"/>
    <col min="3" max="3" width="39.28125" style="22" customWidth="1"/>
    <col min="4" max="5" width="9.140625" style="6" customWidth="1"/>
    <col min="6" max="6" width="0.5625" style="6" customWidth="1"/>
    <col min="7" max="11" width="9.140625" style="6" customWidth="1"/>
    <col min="12" max="16384" width="9.140625" style="5" customWidth="1"/>
  </cols>
  <sheetData>
    <row r="1" spans="1:11" s="1" customFormat="1" ht="12" customHeight="1">
      <c r="A1" s="9"/>
      <c r="B1" s="96" t="s">
        <v>51</v>
      </c>
      <c r="C1" s="97"/>
      <c r="D1" s="97"/>
      <c r="E1" s="97"/>
      <c r="F1" s="19"/>
      <c r="G1" s="94" t="s">
        <v>50</v>
      </c>
      <c r="H1" s="95"/>
      <c r="I1" s="95"/>
      <c r="J1" s="95"/>
      <c r="K1" s="95"/>
    </row>
    <row r="2" spans="1:147" s="8" customFormat="1" ht="50.25" customHeight="1">
      <c r="A2" s="18" t="s">
        <v>29</v>
      </c>
      <c r="B2" s="57" t="s">
        <v>30</v>
      </c>
      <c r="C2" s="57" t="s">
        <v>19</v>
      </c>
      <c r="D2" s="57" t="s">
        <v>10</v>
      </c>
      <c r="E2" s="57" t="s">
        <v>43</v>
      </c>
      <c r="F2" s="19"/>
      <c r="G2" s="57" t="s">
        <v>11</v>
      </c>
      <c r="H2" s="57" t="s">
        <v>12</v>
      </c>
      <c r="I2" s="57" t="s">
        <v>13</v>
      </c>
      <c r="J2" s="57" t="s">
        <v>14</v>
      </c>
      <c r="K2" s="57" t="s">
        <v>15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1" s="7" customFormat="1" ht="12.75" customHeight="1">
      <c r="A3" s="68" t="s">
        <v>69</v>
      </c>
      <c r="B3" s="68" t="s">
        <v>84</v>
      </c>
      <c r="C3" s="68" t="s">
        <v>380</v>
      </c>
      <c r="D3" s="68">
        <v>1</v>
      </c>
      <c r="E3" s="68">
        <v>1</v>
      </c>
      <c r="F3" s="19"/>
      <c r="G3" s="68">
        <v>1</v>
      </c>
      <c r="H3" s="19"/>
      <c r="I3" s="19"/>
      <c r="J3" s="19"/>
      <c r="K3" s="19"/>
    </row>
    <row r="4" spans="1:11" s="7" customFormat="1" ht="12.75" customHeight="1">
      <c r="A4" s="68" t="s">
        <v>69</v>
      </c>
      <c r="B4" s="68" t="s">
        <v>83</v>
      </c>
      <c r="C4" s="68" t="s">
        <v>358</v>
      </c>
      <c r="D4" s="68">
        <v>1</v>
      </c>
      <c r="E4" s="68">
        <v>1</v>
      </c>
      <c r="F4" s="19"/>
      <c r="G4" s="68">
        <v>1</v>
      </c>
      <c r="H4" s="19"/>
      <c r="I4" s="19"/>
      <c r="J4" s="19"/>
      <c r="K4" s="19"/>
    </row>
    <row r="5" spans="1:11" s="7" customFormat="1" ht="12.75" customHeight="1">
      <c r="A5" s="68" t="s">
        <v>69</v>
      </c>
      <c r="B5" s="68" t="s">
        <v>88</v>
      </c>
      <c r="C5" s="68" t="s">
        <v>359</v>
      </c>
      <c r="D5" s="68">
        <v>1</v>
      </c>
      <c r="E5" s="68">
        <v>1</v>
      </c>
      <c r="F5" s="19"/>
      <c r="G5" s="68">
        <v>1</v>
      </c>
      <c r="H5" s="19"/>
      <c r="I5" s="19"/>
      <c r="J5" s="19"/>
      <c r="K5" s="19"/>
    </row>
    <row r="6" spans="1:11" s="7" customFormat="1" ht="12.75" customHeight="1">
      <c r="A6" s="68" t="s">
        <v>69</v>
      </c>
      <c r="B6" s="68" t="s">
        <v>105</v>
      </c>
      <c r="C6" s="68" t="s">
        <v>106</v>
      </c>
      <c r="D6" s="68">
        <v>1</v>
      </c>
      <c r="E6" s="68">
        <v>1</v>
      </c>
      <c r="F6" s="19"/>
      <c r="G6" s="68">
        <v>1</v>
      </c>
      <c r="H6" s="19"/>
      <c r="I6" s="19"/>
      <c r="J6" s="19"/>
      <c r="K6" s="19"/>
    </row>
    <row r="7" spans="1:11" s="7" customFormat="1" ht="12.75" customHeight="1">
      <c r="A7" s="68" t="s">
        <v>69</v>
      </c>
      <c r="B7" s="68" t="s">
        <v>76</v>
      </c>
      <c r="C7" s="68" t="s">
        <v>360</v>
      </c>
      <c r="D7" s="68">
        <v>1</v>
      </c>
      <c r="E7" s="68">
        <v>1</v>
      </c>
      <c r="F7" s="19"/>
      <c r="G7" s="68">
        <v>1</v>
      </c>
      <c r="H7" s="19"/>
      <c r="I7" s="19"/>
      <c r="J7" s="19"/>
      <c r="K7" s="19"/>
    </row>
    <row r="8" spans="1:11" s="7" customFormat="1" ht="12.75" customHeight="1">
      <c r="A8" s="68" t="s">
        <v>69</v>
      </c>
      <c r="B8" s="68" t="s">
        <v>79</v>
      </c>
      <c r="C8" s="68" t="s">
        <v>381</v>
      </c>
      <c r="D8" s="68">
        <v>1</v>
      </c>
      <c r="E8" s="68">
        <v>1</v>
      </c>
      <c r="F8" s="19"/>
      <c r="G8" s="68">
        <v>1</v>
      </c>
      <c r="H8" s="19"/>
      <c r="I8" s="19"/>
      <c r="J8" s="19"/>
      <c r="K8" s="19"/>
    </row>
    <row r="9" spans="1:11" s="7" customFormat="1" ht="12.75" customHeight="1">
      <c r="A9" s="68" t="s">
        <v>69</v>
      </c>
      <c r="B9" s="68" t="s">
        <v>111</v>
      </c>
      <c r="C9" s="68" t="s">
        <v>361</v>
      </c>
      <c r="D9" s="68">
        <v>1</v>
      </c>
      <c r="E9" s="68">
        <v>1</v>
      </c>
      <c r="F9" s="19"/>
      <c r="G9" s="68">
        <v>1</v>
      </c>
      <c r="H9" s="19"/>
      <c r="I9" s="19"/>
      <c r="J9" s="19"/>
      <c r="K9" s="19"/>
    </row>
    <row r="10" spans="1:11" s="7" customFormat="1" ht="12.75" customHeight="1">
      <c r="A10" s="68" t="s">
        <v>69</v>
      </c>
      <c r="B10" s="68" t="s">
        <v>114</v>
      </c>
      <c r="C10" s="68" t="s">
        <v>382</v>
      </c>
      <c r="D10" s="68">
        <v>1</v>
      </c>
      <c r="E10" s="68">
        <v>1</v>
      </c>
      <c r="F10" s="19"/>
      <c r="G10" s="68">
        <v>1</v>
      </c>
      <c r="H10" s="19"/>
      <c r="I10" s="19"/>
      <c r="J10" s="19"/>
      <c r="K10" s="19"/>
    </row>
    <row r="11" spans="1:11" s="7" customFormat="1" ht="12.75" customHeight="1">
      <c r="A11" s="68" t="s">
        <v>69</v>
      </c>
      <c r="B11" s="68" t="s">
        <v>383</v>
      </c>
      <c r="C11" s="68" t="s">
        <v>384</v>
      </c>
      <c r="D11" s="68">
        <v>1</v>
      </c>
      <c r="E11" s="68">
        <v>1</v>
      </c>
      <c r="F11" s="19"/>
      <c r="G11" s="68">
        <v>1</v>
      </c>
      <c r="H11" s="19"/>
      <c r="I11" s="19"/>
      <c r="J11" s="19"/>
      <c r="K11" s="19"/>
    </row>
    <row r="12" spans="1:11" s="7" customFormat="1" ht="12.75" customHeight="1">
      <c r="A12" s="68" t="s">
        <v>69</v>
      </c>
      <c r="B12" s="68" t="s">
        <v>86</v>
      </c>
      <c r="C12" s="68" t="s">
        <v>385</v>
      </c>
      <c r="D12" s="68">
        <v>1</v>
      </c>
      <c r="E12" s="68">
        <v>1</v>
      </c>
      <c r="F12" s="19"/>
      <c r="G12" s="68">
        <v>1</v>
      </c>
      <c r="H12" s="19"/>
      <c r="I12" s="19"/>
      <c r="J12" s="19"/>
      <c r="K12" s="19"/>
    </row>
    <row r="13" spans="1:11" s="7" customFormat="1" ht="12.75" customHeight="1">
      <c r="A13" s="68" t="s">
        <v>69</v>
      </c>
      <c r="B13" s="68" t="s">
        <v>89</v>
      </c>
      <c r="C13" s="68" t="s">
        <v>386</v>
      </c>
      <c r="D13" s="68">
        <v>1</v>
      </c>
      <c r="E13" s="68">
        <v>1</v>
      </c>
      <c r="F13" s="19"/>
      <c r="G13" s="68">
        <v>1</v>
      </c>
      <c r="H13" s="19"/>
      <c r="I13" s="19"/>
      <c r="J13" s="19"/>
      <c r="K13" s="19"/>
    </row>
    <row r="14" spans="1:11" s="7" customFormat="1" ht="12.75" customHeight="1">
      <c r="A14" s="68" t="s">
        <v>69</v>
      </c>
      <c r="B14" s="68" t="s">
        <v>78</v>
      </c>
      <c r="C14" s="68" t="s">
        <v>362</v>
      </c>
      <c r="D14" s="68">
        <v>1</v>
      </c>
      <c r="E14" s="68">
        <v>1</v>
      </c>
      <c r="F14" s="19"/>
      <c r="G14" s="68">
        <v>1</v>
      </c>
      <c r="H14" s="19"/>
      <c r="I14" s="19"/>
      <c r="J14" s="19"/>
      <c r="K14" s="19"/>
    </row>
    <row r="15" spans="1:11" s="7" customFormat="1" ht="12.75" customHeight="1">
      <c r="A15" s="68" t="s">
        <v>69</v>
      </c>
      <c r="B15" s="68" t="s">
        <v>110</v>
      </c>
      <c r="C15" s="68" t="s">
        <v>363</v>
      </c>
      <c r="D15" s="68">
        <v>1</v>
      </c>
      <c r="E15" s="68">
        <v>1</v>
      </c>
      <c r="F15" s="19"/>
      <c r="G15" s="68">
        <v>1</v>
      </c>
      <c r="H15" s="19"/>
      <c r="I15" s="19"/>
      <c r="J15" s="19"/>
      <c r="K15" s="19"/>
    </row>
    <row r="16" spans="1:11" s="7" customFormat="1" ht="12.75" customHeight="1">
      <c r="A16" s="68" t="s">
        <v>69</v>
      </c>
      <c r="B16" s="68" t="s">
        <v>108</v>
      </c>
      <c r="C16" s="68" t="s">
        <v>109</v>
      </c>
      <c r="D16" s="68">
        <v>1</v>
      </c>
      <c r="E16" s="68">
        <v>1</v>
      </c>
      <c r="F16" s="19"/>
      <c r="G16" s="68">
        <v>1</v>
      </c>
      <c r="H16" s="19"/>
      <c r="I16" s="19"/>
      <c r="J16" s="19"/>
      <c r="K16" s="19"/>
    </row>
    <row r="17" spans="1:11" s="7" customFormat="1" ht="12.75" customHeight="1">
      <c r="A17" s="68" t="s">
        <v>69</v>
      </c>
      <c r="B17" s="68" t="s">
        <v>71</v>
      </c>
      <c r="C17" s="68" t="s">
        <v>387</v>
      </c>
      <c r="D17" s="68">
        <v>1</v>
      </c>
      <c r="E17" s="68">
        <v>1</v>
      </c>
      <c r="F17" s="19"/>
      <c r="G17" s="68">
        <v>1</v>
      </c>
      <c r="H17" s="19"/>
      <c r="I17" s="19"/>
      <c r="J17" s="19"/>
      <c r="K17" s="19"/>
    </row>
    <row r="18" spans="1:11" s="7" customFormat="1" ht="12.75" customHeight="1">
      <c r="A18" s="68" t="s">
        <v>69</v>
      </c>
      <c r="B18" s="68" t="s">
        <v>102</v>
      </c>
      <c r="C18" s="68" t="s">
        <v>388</v>
      </c>
      <c r="D18" s="68">
        <v>1</v>
      </c>
      <c r="E18" s="68">
        <v>1</v>
      </c>
      <c r="F18" s="19"/>
      <c r="G18" s="68">
        <v>1</v>
      </c>
      <c r="H18" s="19"/>
      <c r="I18" s="19"/>
      <c r="J18" s="19"/>
      <c r="K18" s="19"/>
    </row>
    <row r="19" spans="1:11" s="7" customFormat="1" ht="12.75" customHeight="1">
      <c r="A19" s="68" t="s">
        <v>69</v>
      </c>
      <c r="B19" s="68" t="s">
        <v>99</v>
      </c>
      <c r="C19" s="68" t="s">
        <v>364</v>
      </c>
      <c r="D19" s="68">
        <v>1</v>
      </c>
      <c r="E19" s="68">
        <v>1</v>
      </c>
      <c r="F19" s="19"/>
      <c r="G19" s="68">
        <v>1</v>
      </c>
      <c r="H19" s="19"/>
      <c r="I19" s="19"/>
      <c r="J19" s="19"/>
      <c r="K19" s="19"/>
    </row>
    <row r="20" spans="1:11" s="7" customFormat="1" ht="12.75" customHeight="1">
      <c r="A20" s="68" t="s">
        <v>69</v>
      </c>
      <c r="B20" s="68" t="s">
        <v>87</v>
      </c>
      <c r="C20" s="68" t="s">
        <v>365</v>
      </c>
      <c r="D20" s="68">
        <v>1</v>
      </c>
      <c r="E20" s="68">
        <v>1</v>
      </c>
      <c r="F20" s="19"/>
      <c r="G20" s="68">
        <v>1</v>
      </c>
      <c r="H20" s="19"/>
      <c r="I20" s="19"/>
      <c r="J20" s="19"/>
      <c r="K20" s="19"/>
    </row>
    <row r="21" spans="1:11" s="7" customFormat="1" ht="12.75" customHeight="1">
      <c r="A21" s="68" t="s">
        <v>69</v>
      </c>
      <c r="B21" s="68" t="s">
        <v>115</v>
      </c>
      <c r="C21" s="68" t="s">
        <v>116</v>
      </c>
      <c r="D21" s="68">
        <v>1</v>
      </c>
      <c r="E21" s="68">
        <v>1</v>
      </c>
      <c r="F21" s="19"/>
      <c r="G21" s="68">
        <v>1</v>
      </c>
      <c r="H21" s="19"/>
      <c r="I21" s="19"/>
      <c r="J21" s="19"/>
      <c r="K21" s="19"/>
    </row>
    <row r="22" spans="1:11" s="7" customFormat="1" ht="12.75" customHeight="1">
      <c r="A22" s="68" t="s">
        <v>69</v>
      </c>
      <c r="B22" s="68" t="s">
        <v>119</v>
      </c>
      <c r="C22" s="68" t="s">
        <v>389</v>
      </c>
      <c r="D22" s="68">
        <v>1</v>
      </c>
      <c r="E22" s="68">
        <v>1</v>
      </c>
      <c r="F22" s="19"/>
      <c r="G22" s="68">
        <v>1</v>
      </c>
      <c r="H22" s="19"/>
      <c r="I22" s="19"/>
      <c r="J22" s="19"/>
      <c r="K22" s="19"/>
    </row>
    <row r="23" spans="1:11" s="7" customFormat="1" ht="12.75" customHeight="1">
      <c r="A23" s="68" t="s">
        <v>69</v>
      </c>
      <c r="B23" s="68" t="s">
        <v>96</v>
      </c>
      <c r="C23" s="68" t="s">
        <v>366</v>
      </c>
      <c r="D23" s="68">
        <v>1</v>
      </c>
      <c r="E23" s="68">
        <v>1</v>
      </c>
      <c r="F23" s="19"/>
      <c r="G23" s="68">
        <v>1</v>
      </c>
      <c r="H23" s="19"/>
      <c r="I23" s="19"/>
      <c r="J23" s="19"/>
      <c r="K23" s="19"/>
    </row>
    <row r="24" spans="1:11" s="7" customFormat="1" ht="12.75" customHeight="1">
      <c r="A24" s="68" t="s">
        <v>69</v>
      </c>
      <c r="B24" s="68" t="s">
        <v>104</v>
      </c>
      <c r="C24" s="68" t="s">
        <v>390</v>
      </c>
      <c r="D24" s="68">
        <v>1</v>
      </c>
      <c r="E24" s="68">
        <v>1</v>
      </c>
      <c r="F24" s="19"/>
      <c r="G24" s="68">
        <v>1</v>
      </c>
      <c r="H24" s="19"/>
      <c r="I24" s="19"/>
      <c r="J24" s="19"/>
      <c r="K24" s="19"/>
    </row>
    <row r="25" spans="1:11" s="7" customFormat="1" ht="12.75" customHeight="1">
      <c r="A25" s="68" t="s">
        <v>69</v>
      </c>
      <c r="B25" s="68" t="s">
        <v>112</v>
      </c>
      <c r="C25" s="68" t="s">
        <v>391</v>
      </c>
      <c r="D25" s="68">
        <v>1</v>
      </c>
      <c r="E25" s="68">
        <v>1</v>
      </c>
      <c r="F25" s="19"/>
      <c r="G25" s="68">
        <v>1</v>
      </c>
      <c r="H25" s="19"/>
      <c r="I25" s="19"/>
      <c r="J25" s="19"/>
      <c r="K25" s="19"/>
    </row>
    <row r="26" spans="1:11" s="7" customFormat="1" ht="12.75" customHeight="1">
      <c r="A26" s="68" t="s">
        <v>69</v>
      </c>
      <c r="B26" s="68" t="s">
        <v>118</v>
      </c>
      <c r="C26" s="68" t="s">
        <v>367</v>
      </c>
      <c r="D26" s="68">
        <v>1</v>
      </c>
      <c r="E26" s="68">
        <v>1</v>
      </c>
      <c r="F26" s="19"/>
      <c r="G26" s="68">
        <v>1</v>
      </c>
      <c r="H26" s="19"/>
      <c r="I26" s="19"/>
      <c r="J26" s="19"/>
      <c r="K26" s="19"/>
    </row>
    <row r="27" spans="1:11" s="7" customFormat="1" ht="12.75" customHeight="1">
      <c r="A27" s="68" t="s">
        <v>69</v>
      </c>
      <c r="B27" s="68" t="s">
        <v>90</v>
      </c>
      <c r="C27" s="68" t="s">
        <v>91</v>
      </c>
      <c r="D27" s="68">
        <v>1</v>
      </c>
      <c r="E27" s="68">
        <v>1</v>
      </c>
      <c r="F27" s="19"/>
      <c r="G27" s="68">
        <v>1</v>
      </c>
      <c r="H27" s="19"/>
      <c r="I27" s="19"/>
      <c r="J27" s="19"/>
      <c r="K27" s="19"/>
    </row>
    <row r="28" spans="1:11" s="7" customFormat="1" ht="12.75" customHeight="1">
      <c r="A28" s="68" t="s">
        <v>69</v>
      </c>
      <c r="B28" s="68" t="s">
        <v>101</v>
      </c>
      <c r="C28" s="68" t="s">
        <v>368</v>
      </c>
      <c r="D28" s="68">
        <v>1</v>
      </c>
      <c r="E28" s="68">
        <v>1</v>
      </c>
      <c r="F28" s="19"/>
      <c r="G28" s="68">
        <v>1</v>
      </c>
      <c r="H28" s="19"/>
      <c r="I28" s="19"/>
      <c r="J28" s="19"/>
      <c r="K28" s="19"/>
    </row>
    <row r="29" spans="1:11" s="7" customFormat="1" ht="12.75" customHeight="1">
      <c r="A29" s="68" t="s">
        <v>69</v>
      </c>
      <c r="B29" s="68" t="s">
        <v>85</v>
      </c>
      <c r="C29" s="68" t="s">
        <v>369</v>
      </c>
      <c r="D29" s="68">
        <v>1</v>
      </c>
      <c r="E29" s="68">
        <v>1</v>
      </c>
      <c r="F29" s="19"/>
      <c r="G29" s="68">
        <v>1</v>
      </c>
      <c r="H29" s="19"/>
      <c r="I29" s="19"/>
      <c r="J29" s="19"/>
      <c r="K29" s="19"/>
    </row>
    <row r="30" spans="1:11" s="7" customFormat="1" ht="12.75" customHeight="1">
      <c r="A30" s="68" t="s">
        <v>69</v>
      </c>
      <c r="B30" s="68" t="s">
        <v>392</v>
      </c>
      <c r="C30" s="68" t="s">
        <v>393</v>
      </c>
      <c r="D30" s="68">
        <v>1</v>
      </c>
      <c r="E30" s="68">
        <v>1</v>
      </c>
      <c r="F30" s="19"/>
      <c r="G30" s="68">
        <v>1</v>
      </c>
      <c r="H30" s="19"/>
      <c r="I30" s="19"/>
      <c r="J30" s="19"/>
      <c r="K30" s="19"/>
    </row>
    <row r="31" spans="1:11" s="7" customFormat="1" ht="12.75" customHeight="1">
      <c r="A31" s="68" t="s">
        <v>69</v>
      </c>
      <c r="B31" s="68" t="s">
        <v>70</v>
      </c>
      <c r="C31" s="68" t="s">
        <v>394</v>
      </c>
      <c r="D31" s="68">
        <v>1</v>
      </c>
      <c r="E31" s="68">
        <v>1</v>
      </c>
      <c r="F31" s="19"/>
      <c r="G31" s="68">
        <v>1</v>
      </c>
      <c r="H31" s="19"/>
      <c r="I31" s="19"/>
      <c r="J31" s="19"/>
      <c r="K31" s="19"/>
    </row>
    <row r="32" spans="1:11" s="7" customFormat="1" ht="12.75" customHeight="1">
      <c r="A32" s="68" t="s">
        <v>69</v>
      </c>
      <c r="B32" s="68" t="s">
        <v>77</v>
      </c>
      <c r="C32" s="68" t="s">
        <v>395</v>
      </c>
      <c r="D32" s="68">
        <v>1</v>
      </c>
      <c r="E32" s="68">
        <v>1</v>
      </c>
      <c r="F32" s="19"/>
      <c r="G32" s="68">
        <v>1</v>
      </c>
      <c r="H32" s="19"/>
      <c r="I32" s="19"/>
      <c r="J32" s="19"/>
      <c r="K32" s="19"/>
    </row>
    <row r="33" spans="1:11" s="7" customFormat="1" ht="12.75" customHeight="1">
      <c r="A33" s="68" t="s">
        <v>69</v>
      </c>
      <c r="B33" s="68" t="s">
        <v>81</v>
      </c>
      <c r="C33" s="68" t="s">
        <v>370</v>
      </c>
      <c r="D33" s="68">
        <v>1</v>
      </c>
      <c r="E33" s="68">
        <v>1</v>
      </c>
      <c r="F33" s="19"/>
      <c r="G33" s="68">
        <v>1</v>
      </c>
      <c r="H33" s="19"/>
      <c r="I33" s="19"/>
      <c r="J33" s="19"/>
      <c r="K33" s="19"/>
    </row>
    <row r="34" spans="1:11" s="7" customFormat="1" ht="12.75" customHeight="1">
      <c r="A34" s="68" t="s">
        <v>69</v>
      </c>
      <c r="B34" s="68" t="s">
        <v>113</v>
      </c>
      <c r="C34" s="68" t="s">
        <v>396</v>
      </c>
      <c r="D34" s="68">
        <v>1</v>
      </c>
      <c r="E34" s="68">
        <v>1</v>
      </c>
      <c r="F34" s="19"/>
      <c r="G34" s="68">
        <v>1</v>
      </c>
      <c r="H34" s="19"/>
      <c r="I34" s="19"/>
      <c r="J34" s="19"/>
      <c r="K34" s="19"/>
    </row>
    <row r="35" spans="1:11" s="7" customFormat="1" ht="12.75" customHeight="1">
      <c r="A35" s="68" t="s">
        <v>69</v>
      </c>
      <c r="B35" s="68" t="s">
        <v>82</v>
      </c>
      <c r="C35" s="68" t="s">
        <v>371</v>
      </c>
      <c r="D35" s="68">
        <v>1</v>
      </c>
      <c r="E35" s="68">
        <v>1</v>
      </c>
      <c r="F35" s="19"/>
      <c r="G35" s="68">
        <v>1</v>
      </c>
      <c r="H35" s="19"/>
      <c r="I35" s="19"/>
      <c r="J35" s="19"/>
      <c r="K35" s="19"/>
    </row>
    <row r="36" spans="1:11" s="7" customFormat="1" ht="12.75" customHeight="1">
      <c r="A36" s="68" t="s">
        <v>69</v>
      </c>
      <c r="B36" s="68" t="s">
        <v>100</v>
      </c>
      <c r="C36" s="68" t="s">
        <v>372</v>
      </c>
      <c r="D36" s="68">
        <v>1</v>
      </c>
      <c r="E36" s="68">
        <v>1</v>
      </c>
      <c r="F36" s="19"/>
      <c r="G36" s="68">
        <v>1</v>
      </c>
      <c r="H36" s="19"/>
      <c r="I36" s="19"/>
      <c r="J36" s="19"/>
      <c r="K36" s="19"/>
    </row>
    <row r="37" spans="1:11" s="7" customFormat="1" ht="12.75" customHeight="1">
      <c r="A37" s="68" t="s">
        <v>69</v>
      </c>
      <c r="B37" s="68" t="s">
        <v>98</v>
      </c>
      <c r="C37" s="68" t="s">
        <v>373</v>
      </c>
      <c r="D37" s="68">
        <v>1</v>
      </c>
      <c r="E37" s="68">
        <v>1</v>
      </c>
      <c r="F37" s="19"/>
      <c r="G37" s="68">
        <v>1</v>
      </c>
      <c r="H37" s="19"/>
      <c r="I37" s="19"/>
      <c r="J37" s="19"/>
      <c r="K37" s="19"/>
    </row>
    <row r="38" spans="1:11" s="7" customFormat="1" ht="12.75" customHeight="1">
      <c r="A38" s="68" t="s">
        <v>69</v>
      </c>
      <c r="B38" s="68" t="s">
        <v>72</v>
      </c>
      <c r="C38" s="68" t="s">
        <v>374</v>
      </c>
      <c r="D38" s="68">
        <v>1</v>
      </c>
      <c r="E38" s="68">
        <v>1</v>
      </c>
      <c r="F38" s="19"/>
      <c r="G38" s="68">
        <v>1</v>
      </c>
      <c r="H38" s="19"/>
      <c r="I38" s="19"/>
      <c r="J38" s="19"/>
      <c r="K38" s="19"/>
    </row>
    <row r="39" spans="1:11" s="7" customFormat="1" ht="12.75" customHeight="1">
      <c r="A39" s="68" t="s">
        <v>69</v>
      </c>
      <c r="B39" s="68" t="s">
        <v>93</v>
      </c>
      <c r="C39" s="68" t="s">
        <v>397</v>
      </c>
      <c r="D39" s="68">
        <v>1</v>
      </c>
      <c r="E39" s="68">
        <v>1</v>
      </c>
      <c r="F39" s="19"/>
      <c r="G39" s="68">
        <v>1</v>
      </c>
      <c r="H39" s="19"/>
      <c r="I39" s="19"/>
      <c r="J39" s="19"/>
      <c r="K39" s="19"/>
    </row>
    <row r="40" spans="1:11" s="7" customFormat="1" ht="12.75" customHeight="1">
      <c r="A40" s="68" t="s">
        <v>69</v>
      </c>
      <c r="B40" s="68" t="s">
        <v>73</v>
      </c>
      <c r="C40" s="68" t="s">
        <v>74</v>
      </c>
      <c r="D40" s="68">
        <v>1</v>
      </c>
      <c r="E40" s="68">
        <v>1</v>
      </c>
      <c r="F40" s="19"/>
      <c r="G40" s="68">
        <v>1</v>
      </c>
      <c r="H40" s="19"/>
      <c r="I40" s="19"/>
      <c r="J40" s="19"/>
      <c r="K40" s="19"/>
    </row>
    <row r="41" spans="1:11" s="7" customFormat="1" ht="12.75" customHeight="1">
      <c r="A41" s="68" t="s">
        <v>69</v>
      </c>
      <c r="B41" s="68" t="s">
        <v>103</v>
      </c>
      <c r="C41" s="68" t="s">
        <v>398</v>
      </c>
      <c r="D41" s="68">
        <v>1</v>
      </c>
      <c r="E41" s="68">
        <v>1</v>
      </c>
      <c r="F41" s="19"/>
      <c r="G41" s="68">
        <v>1</v>
      </c>
      <c r="H41" s="19"/>
      <c r="I41" s="19"/>
      <c r="J41" s="19"/>
      <c r="K41" s="19"/>
    </row>
    <row r="42" spans="1:11" s="7" customFormat="1" ht="12.75" customHeight="1">
      <c r="A42" s="68" t="s">
        <v>69</v>
      </c>
      <c r="B42" s="68" t="s">
        <v>120</v>
      </c>
      <c r="C42" s="68" t="s">
        <v>399</v>
      </c>
      <c r="D42" s="68">
        <v>1</v>
      </c>
      <c r="E42" s="68">
        <v>1</v>
      </c>
      <c r="F42" s="19"/>
      <c r="G42" s="68">
        <v>1</v>
      </c>
      <c r="H42" s="19"/>
      <c r="I42" s="19"/>
      <c r="J42" s="19"/>
      <c r="K42" s="19"/>
    </row>
    <row r="43" spans="1:11" s="7" customFormat="1" ht="12.75" customHeight="1">
      <c r="A43" s="68" t="s">
        <v>69</v>
      </c>
      <c r="B43" s="68" t="s">
        <v>400</v>
      </c>
      <c r="C43" s="68" t="s">
        <v>401</v>
      </c>
      <c r="D43" s="68">
        <v>1</v>
      </c>
      <c r="E43" s="68">
        <v>1</v>
      </c>
      <c r="F43" s="19"/>
      <c r="G43" s="68">
        <v>1</v>
      </c>
      <c r="H43" s="19"/>
      <c r="I43" s="19"/>
      <c r="J43" s="19"/>
      <c r="K43" s="19"/>
    </row>
    <row r="44" spans="1:11" s="7" customFormat="1" ht="12.75" customHeight="1">
      <c r="A44" s="68" t="s">
        <v>69</v>
      </c>
      <c r="B44" s="68" t="s">
        <v>402</v>
      </c>
      <c r="C44" s="68" t="s">
        <v>403</v>
      </c>
      <c r="D44" s="68">
        <v>1</v>
      </c>
      <c r="E44" s="68">
        <v>1</v>
      </c>
      <c r="F44" s="19"/>
      <c r="G44" s="68">
        <v>1</v>
      </c>
      <c r="H44" s="19"/>
      <c r="I44" s="19"/>
      <c r="J44" s="19"/>
      <c r="K44" s="19"/>
    </row>
    <row r="45" spans="1:11" s="7" customFormat="1" ht="12.75" customHeight="1">
      <c r="A45" s="68" t="s">
        <v>69</v>
      </c>
      <c r="B45" s="68" t="s">
        <v>97</v>
      </c>
      <c r="C45" s="68" t="s">
        <v>375</v>
      </c>
      <c r="D45" s="68">
        <v>1</v>
      </c>
      <c r="E45" s="68">
        <v>1</v>
      </c>
      <c r="F45" s="19"/>
      <c r="G45" s="68">
        <v>1</v>
      </c>
      <c r="H45" s="19"/>
      <c r="I45" s="19"/>
      <c r="J45" s="19"/>
      <c r="K45" s="19"/>
    </row>
    <row r="46" spans="1:11" s="7" customFormat="1" ht="12.75" customHeight="1">
      <c r="A46" s="68" t="s">
        <v>69</v>
      </c>
      <c r="B46" s="68" t="s">
        <v>95</v>
      </c>
      <c r="C46" s="68" t="s">
        <v>376</v>
      </c>
      <c r="D46" s="68">
        <v>1</v>
      </c>
      <c r="E46" s="68">
        <v>1</v>
      </c>
      <c r="F46" s="19"/>
      <c r="G46" s="68">
        <v>1</v>
      </c>
      <c r="H46" s="19"/>
      <c r="I46" s="19"/>
      <c r="J46" s="19"/>
      <c r="K46" s="19"/>
    </row>
    <row r="47" spans="1:11" s="7" customFormat="1" ht="12.75" customHeight="1">
      <c r="A47" s="68" t="s">
        <v>69</v>
      </c>
      <c r="B47" s="68" t="s">
        <v>80</v>
      </c>
      <c r="C47" s="68" t="s">
        <v>377</v>
      </c>
      <c r="D47" s="68">
        <v>1</v>
      </c>
      <c r="E47" s="68">
        <v>1</v>
      </c>
      <c r="F47" s="19"/>
      <c r="G47" s="68">
        <v>1</v>
      </c>
      <c r="H47" s="19"/>
      <c r="I47" s="19"/>
      <c r="J47" s="19"/>
      <c r="K47" s="19"/>
    </row>
    <row r="48" spans="1:11" s="7" customFormat="1" ht="12.75" customHeight="1">
      <c r="A48" s="68" t="s">
        <v>69</v>
      </c>
      <c r="B48" s="68" t="s">
        <v>107</v>
      </c>
      <c r="C48" s="68" t="s">
        <v>378</v>
      </c>
      <c r="D48" s="68">
        <v>1</v>
      </c>
      <c r="E48" s="68">
        <v>1</v>
      </c>
      <c r="F48" s="19"/>
      <c r="G48" s="68">
        <v>1</v>
      </c>
      <c r="H48" s="19"/>
      <c r="I48" s="19"/>
      <c r="J48" s="19"/>
      <c r="K48" s="19"/>
    </row>
    <row r="49" spans="1:11" s="7" customFormat="1" ht="12.75" customHeight="1">
      <c r="A49" s="68" t="s">
        <v>69</v>
      </c>
      <c r="B49" s="68" t="s">
        <v>404</v>
      </c>
      <c r="C49" s="68" t="s">
        <v>405</v>
      </c>
      <c r="D49" s="68">
        <v>1</v>
      </c>
      <c r="E49" s="68">
        <v>1</v>
      </c>
      <c r="F49" s="19"/>
      <c r="G49" s="68">
        <v>1</v>
      </c>
      <c r="H49" s="19"/>
      <c r="I49" s="19"/>
      <c r="J49" s="19"/>
      <c r="K49" s="19"/>
    </row>
    <row r="50" spans="1:11" s="7" customFormat="1" ht="12.75" customHeight="1">
      <c r="A50" s="68" t="s">
        <v>69</v>
      </c>
      <c r="B50" s="68" t="s">
        <v>117</v>
      </c>
      <c r="C50" s="68" t="s">
        <v>406</v>
      </c>
      <c r="D50" s="68">
        <v>1</v>
      </c>
      <c r="E50" s="68">
        <v>1</v>
      </c>
      <c r="F50" s="19"/>
      <c r="G50" s="68">
        <v>1</v>
      </c>
      <c r="H50" s="19"/>
      <c r="I50" s="19"/>
      <c r="J50" s="19"/>
      <c r="K50" s="19"/>
    </row>
    <row r="51" spans="1:11" s="7" customFormat="1" ht="12.75" customHeight="1">
      <c r="A51" s="68" t="s">
        <v>69</v>
      </c>
      <c r="B51" s="68" t="s">
        <v>75</v>
      </c>
      <c r="C51" s="68" t="s">
        <v>379</v>
      </c>
      <c r="D51" s="68">
        <v>1</v>
      </c>
      <c r="E51" s="68">
        <v>1</v>
      </c>
      <c r="F51" s="19"/>
      <c r="G51" s="68">
        <v>1</v>
      </c>
      <c r="H51" s="19"/>
      <c r="I51" s="19"/>
      <c r="J51" s="19"/>
      <c r="K51" s="19"/>
    </row>
    <row r="52" spans="1:11" s="7" customFormat="1" ht="12.75" customHeight="1">
      <c r="A52" s="75" t="s">
        <v>69</v>
      </c>
      <c r="B52" s="75" t="s">
        <v>92</v>
      </c>
      <c r="C52" s="75" t="s">
        <v>407</v>
      </c>
      <c r="D52" s="75">
        <v>1</v>
      </c>
      <c r="E52" s="75">
        <v>1</v>
      </c>
      <c r="F52" s="76"/>
      <c r="G52" s="75">
        <v>1</v>
      </c>
      <c r="H52" s="76"/>
      <c r="I52" s="76"/>
      <c r="J52" s="76"/>
      <c r="K52" s="76"/>
    </row>
    <row r="53" spans="1:11" ht="12.75" customHeight="1">
      <c r="A53" s="31"/>
      <c r="B53" s="52">
        <f>COUNTA(B3:B52)</f>
        <v>50</v>
      </c>
      <c r="C53" s="52"/>
      <c r="D53" s="29">
        <f>SUM(D3:D52)</f>
        <v>50</v>
      </c>
      <c r="E53" s="29">
        <f>SUM(E3:E52)</f>
        <v>50</v>
      </c>
      <c r="F53" s="29"/>
      <c r="G53" s="29">
        <f>SUM(G3:G52)</f>
        <v>50</v>
      </c>
      <c r="H53" s="29">
        <f>SUM(H3:H52)</f>
        <v>0</v>
      </c>
      <c r="I53" s="29">
        <f>SUM(I3:I52)</f>
        <v>0</v>
      </c>
      <c r="J53" s="29">
        <f>SUM(J3:J52)</f>
        <v>0</v>
      </c>
      <c r="K53" s="29">
        <f>SUM(K3:K52)</f>
        <v>0</v>
      </c>
    </row>
    <row r="54" spans="1:11" ht="12.75" customHeight="1">
      <c r="A54" s="31"/>
      <c r="B54" s="31"/>
      <c r="C54" s="31"/>
      <c r="D54" s="24"/>
      <c r="E54" s="24"/>
      <c r="F54" s="24"/>
      <c r="G54" s="24"/>
      <c r="H54" s="24"/>
      <c r="I54" s="24"/>
      <c r="J54" s="24"/>
      <c r="K54" s="24"/>
    </row>
    <row r="55" spans="1:11" ht="12.75" customHeight="1">
      <c r="A55" s="68" t="s">
        <v>121</v>
      </c>
      <c r="B55" s="68" t="s">
        <v>134</v>
      </c>
      <c r="C55" s="68" t="s">
        <v>474</v>
      </c>
      <c r="D55" s="68">
        <v>1</v>
      </c>
      <c r="E55" s="68">
        <v>1</v>
      </c>
      <c r="F55" s="68" t="s">
        <v>342</v>
      </c>
      <c r="G55" s="68">
        <v>1</v>
      </c>
      <c r="H55" s="68"/>
      <c r="I55" s="24"/>
      <c r="J55" s="24"/>
      <c r="K55" s="24"/>
    </row>
    <row r="56" spans="1:11" ht="12.75" customHeight="1">
      <c r="A56" s="68" t="s">
        <v>121</v>
      </c>
      <c r="B56" s="68" t="s">
        <v>165</v>
      </c>
      <c r="C56" s="68" t="s">
        <v>166</v>
      </c>
      <c r="D56" s="68">
        <v>1</v>
      </c>
      <c r="E56" s="68">
        <v>1</v>
      </c>
      <c r="F56" s="68" t="s">
        <v>342</v>
      </c>
      <c r="G56" s="68">
        <v>1</v>
      </c>
      <c r="H56" s="68"/>
      <c r="I56" s="24"/>
      <c r="J56" s="24"/>
      <c r="K56" s="24"/>
    </row>
    <row r="57" spans="1:11" ht="12.75" customHeight="1">
      <c r="A57" s="68" t="s">
        <v>121</v>
      </c>
      <c r="B57" s="68" t="s">
        <v>261</v>
      </c>
      <c r="C57" s="68" t="s">
        <v>475</v>
      </c>
      <c r="D57" s="68">
        <v>1</v>
      </c>
      <c r="E57" s="68">
        <v>1</v>
      </c>
      <c r="F57" s="68" t="s">
        <v>342</v>
      </c>
      <c r="G57" s="68">
        <v>1</v>
      </c>
      <c r="H57" s="68"/>
      <c r="I57" s="24"/>
      <c r="J57" s="24"/>
      <c r="K57" s="24"/>
    </row>
    <row r="58" spans="1:11" ht="12.75" customHeight="1">
      <c r="A58" s="68" t="s">
        <v>121</v>
      </c>
      <c r="B58" s="68" t="s">
        <v>139</v>
      </c>
      <c r="C58" s="68" t="s">
        <v>476</v>
      </c>
      <c r="D58" s="68">
        <v>1</v>
      </c>
      <c r="E58" s="68">
        <v>1</v>
      </c>
      <c r="F58" s="68" t="s">
        <v>342</v>
      </c>
      <c r="G58" s="68">
        <v>1</v>
      </c>
      <c r="H58" s="68"/>
      <c r="I58" s="24"/>
      <c r="J58" s="24"/>
      <c r="K58" s="24"/>
    </row>
    <row r="59" spans="1:11" ht="12.75" customHeight="1">
      <c r="A59" s="68" t="s">
        <v>121</v>
      </c>
      <c r="B59" s="68" t="s">
        <v>217</v>
      </c>
      <c r="C59" s="68" t="s">
        <v>477</v>
      </c>
      <c r="D59" s="68">
        <v>1</v>
      </c>
      <c r="E59" s="68">
        <v>1</v>
      </c>
      <c r="F59" s="68" t="s">
        <v>342</v>
      </c>
      <c r="G59" s="68">
        <v>1</v>
      </c>
      <c r="H59" s="68"/>
      <c r="I59" s="24"/>
      <c r="J59" s="24"/>
      <c r="K59" s="24"/>
    </row>
    <row r="60" spans="1:11" ht="12.75" customHeight="1">
      <c r="A60" s="68" t="s">
        <v>121</v>
      </c>
      <c r="B60" s="68" t="s">
        <v>123</v>
      </c>
      <c r="C60" s="68" t="s">
        <v>478</v>
      </c>
      <c r="D60" s="68">
        <v>1</v>
      </c>
      <c r="E60" s="68">
        <v>1</v>
      </c>
      <c r="F60" s="68" t="s">
        <v>342</v>
      </c>
      <c r="G60" s="68">
        <v>1</v>
      </c>
      <c r="H60" s="68"/>
      <c r="I60" s="24"/>
      <c r="J60" s="24"/>
      <c r="K60" s="24"/>
    </row>
    <row r="61" spans="1:11" ht="12.75" customHeight="1">
      <c r="A61" s="68" t="s">
        <v>121</v>
      </c>
      <c r="B61" s="68" t="s">
        <v>213</v>
      </c>
      <c r="C61" s="68" t="s">
        <v>214</v>
      </c>
      <c r="D61" s="68">
        <v>1</v>
      </c>
      <c r="E61" s="68">
        <v>1</v>
      </c>
      <c r="F61" s="68" t="s">
        <v>342</v>
      </c>
      <c r="G61" s="68">
        <v>1</v>
      </c>
      <c r="H61" s="68"/>
      <c r="I61" s="24"/>
      <c r="J61" s="24"/>
      <c r="K61" s="24"/>
    </row>
    <row r="62" spans="1:11" ht="12.75" customHeight="1">
      <c r="A62" s="68" t="s">
        <v>121</v>
      </c>
      <c r="B62" s="68" t="s">
        <v>188</v>
      </c>
      <c r="C62" s="68" t="s">
        <v>479</v>
      </c>
      <c r="D62" s="68">
        <v>1</v>
      </c>
      <c r="E62" s="68">
        <v>1</v>
      </c>
      <c r="F62" s="68" t="s">
        <v>342</v>
      </c>
      <c r="G62" s="68">
        <v>1</v>
      </c>
      <c r="H62" s="68"/>
      <c r="I62" s="24"/>
      <c r="J62" s="24"/>
      <c r="K62" s="24"/>
    </row>
    <row r="63" spans="1:11" ht="12.75" customHeight="1">
      <c r="A63" s="68" t="s">
        <v>121</v>
      </c>
      <c r="B63" s="68" t="s">
        <v>243</v>
      </c>
      <c r="C63" s="68" t="s">
        <v>382</v>
      </c>
      <c r="D63" s="68">
        <v>1</v>
      </c>
      <c r="E63" s="68">
        <v>1</v>
      </c>
      <c r="F63" s="68" t="s">
        <v>342</v>
      </c>
      <c r="G63" s="68">
        <v>1</v>
      </c>
      <c r="H63" s="68"/>
      <c r="I63" s="24"/>
      <c r="J63" s="24"/>
      <c r="K63" s="24"/>
    </row>
    <row r="64" spans="1:11" ht="12.75" customHeight="1">
      <c r="A64" s="68" t="s">
        <v>121</v>
      </c>
      <c r="B64" s="68" t="s">
        <v>252</v>
      </c>
      <c r="C64" s="68" t="s">
        <v>480</v>
      </c>
      <c r="D64" s="68">
        <v>1</v>
      </c>
      <c r="E64" s="68">
        <v>1</v>
      </c>
      <c r="F64" s="68" t="s">
        <v>342</v>
      </c>
      <c r="G64" s="68">
        <v>1</v>
      </c>
      <c r="H64" s="68"/>
      <c r="I64" s="24"/>
      <c r="J64" s="24"/>
      <c r="K64" s="24"/>
    </row>
    <row r="65" spans="1:11" ht="12.75" customHeight="1">
      <c r="A65" s="68" t="s">
        <v>121</v>
      </c>
      <c r="B65" s="68" t="s">
        <v>226</v>
      </c>
      <c r="C65" s="68" t="s">
        <v>481</v>
      </c>
      <c r="D65" s="68">
        <v>1</v>
      </c>
      <c r="E65" s="68">
        <v>1</v>
      </c>
      <c r="F65" s="68" t="s">
        <v>342</v>
      </c>
      <c r="G65" s="68">
        <v>1</v>
      </c>
      <c r="H65" s="68"/>
      <c r="I65" s="24"/>
      <c r="J65" s="24"/>
      <c r="K65" s="24"/>
    </row>
    <row r="66" spans="1:11" ht="12.75" customHeight="1">
      <c r="A66" s="68" t="s">
        <v>121</v>
      </c>
      <c r="B66" s="68" t="s">
        <v>155</v>
      </c>
      <c r="C66" s="68" t="s">
        <v>156</v>
      </c>
      <c r="D66" s="68">
        <v>1</v>
      </c>
      <c r="E66" s="68">
        <v>1</v>
      </c>
      <c r="F66" s="68" t="s">
        <v>342</v>
      </c>
      <c r="G66" s="68">
        <v>1</v>
      </c>
      <c r="H66" s="68"/>
      <c r="I66" s="24"/>
      <c r="J66" s="24"/>
      <c r="K66" s="24"/>
    </row>
    <row r="67" spans="1:11" ht="12.75" customHeight="1">
      <c r="A67" s="68" t="s">
        <v>121</v>
      </c>
      <c r="B67" s="68" t="s">
        <v>202</v>
      </c>
      <c r="C67" s="68" t="s">
        <v>482</v>
      </c>
      <c r="D67" s="68">
        <v>1</v>
      </c>
      <c r="E67" s="68">
        <v>1</v>
      </c>
      <c r="F67" s="68" t="s">
        <v>342</v>
      </c>
      <c r="G67" s="68">
        <v>1</v>
      </c>
      <c r="H67" s="68"/>
      <c r="I67" s="24"/>
      <c r="J67" s="24"/>
      <c r="K67" s="24"/>
    </row>
    <row r="68" spans="1:11" ht="12.75" customHeight="1">
      <c r="A68" s="68" t="s">
        <v>121</v>
      </c>
      <c r="B68" s="68" t="s">
        <v>237</v>
      </c>
      <c r="C68" s="68" t="s">
        <v>483</v>
      </c>
      <c r="D68" s="68">
        <v>1</v>
      </c>
      <c r="E68" s="68">
        <v>1</v>
      </c>
      <c r="F68" s="68" t="s">
        <v>342</v>
      </c>
      <c r="G68" s="68">
        <v>1</v>
      </c>
      <c r="H68" s="68"/>
      <c r="I68" s="24"/>
      <c r="J68" s="24"/>
      <c r="K68" s="24"/>
    </row>
    <row r="69" spans="1:11" ht="12.75" customHeight="1">
      <c r="A69" s="68" t="s">
        <v>121</v>
      </c>
      <c r="B69" s="68" t="s">
        <v>244</v>
      </c>
      <c r="C69" s="68" t="s">
        <v>484</v>
      </c>
      <c r="D69" s="68">
        <v>1</v>
      </c>
      <c r="E69" s="68">
        <v>1</v>
      </c>
      <c r="F69" s="68" t="s">
        <v>342</v>
      </c>
      <c r="G69" s="68">
        <v>1</v>
      </c>
      <c r="H69" s="68"/>
      <c r="I69" s="24"/>
      <c r="J69" s="24"/>
      <c r="K69" s="24"/>
    </row>
    <row r="70" spans="1:11" ht="12.75" customHeight="1">
      <c r="A70" s="68" t="s">
        <v>121</v>
      </c>
      <c r="B70" s="68" t="s">
        <v>173</v>
      </c>
      <c r="C70" s="68" t="s">
        <v>174</v>
      </c>
      <c r="D70" s="68">
        <v>1</v>
      </c>
      <c r="E70" s="68">
        <v>1</v>
      </c>
      <c r="F70" s="68" t="s">
        <v>342</v>
      </c>
      <c r="G70" s="68">
        <v>1</v>
      </c>
      <c r="H70" s="68"/>
      <c r="I70" s="24"/>
      <c r="J70" s="24"/>
      <c r="K70" s="24"/>
    </row>
    <row r="71" spans="1:11" ht="12.75" customHeight="1">
      <c r="A71" s="68" t="s">
        <v>121</v>
      </c>
      <c r="B71" s="68" t="s">
        <v>238</v>
      </c>
      <c r="C71" s="68" t="s">
        <v>485</v>
      </c>
      <c r="D71" s="68">
        <v>3</v>
      </c>
      <c r="E71" s="68">
        <v>7</v>
      </c>
      <c r="F71" s="68" t="s">
        <v>342</v>
      </c>
      <c r="G71" s="68">
        <v>2</v>
      </c>
      <c r="H71" s="68"/>
      <c r="I71" s="24">
        <v>1</v>
      </c>
      <c r="J71" s="24"/>
      <c r="K71" s="24"/>
    </row>
    <row r="72" spans="1:11" ht="12.75" customHeight="1">
      <c r="A72" s="68" t="s">
        <v>121</v>
      </c>
      <c r="B72" s="68" t="s">
        <v>204</v>
      </c>
      <c r="C72" s="68" t="s">
        <v>486</v>
      </c>
      <c r="D72" s="68">
        <v>1</v>
      </c>
      <c r="E72" s="68">
        <v>1</v>
      </c>
      <c r="F72" s="68" t="s">
        <v>342</v>
      </c>
      <c r="G72" s="68">
        <v>1</v>
      </c>
      <c r="H72" s="68"/>
      <c r="I72" s="24"/>
      <c r="J72" s="24"/>
      <c r="K72" s="24"/>
    </row>
    <row r="73" spans="1:11" ht="12.75" customHeight="1">
      <c r="A73" s="68" t="s">
        <v>121</v>
      </c>
      <c r="B73" s="68" t="s">
        <v>350</v>
      </c>
      <c r="C73" s="68" t="s">
        <v>487</v>
      </c>
      <c r="D73" s="68">
        <v>1</v>
      </c>
      <c r="E73" s="68">
        <v>1</v>
      </c>
      <c r="F73" s="68" t="s">
        <v>342</v>
      </c>
      <c r="G73" s="68">
        <v>1</v>
      </c>
      <c r="H73" s="68"/>
      <c r="I73" s="24"/>
      <c r="J73" s="24"/>
      <c r="K73" s="24"/>
    </row>
    <row r="74" spans="1:11" ht="12.75" customHeight="1">
      <c r="A74" s="68" t="s">
        <v>121</v>
      </c>
      <c r="B74" s="68" t="s">
        <v>161</v>
      </c>
      <c r="C74" s="68" t="s">
        <v>488</v>
      </c>
      <c r="D74" s="68">
        <v>1</v>
      </c>
      <c r="E74" s="68">
        <v>1</v>
      </c>
      <c r="F74" s="68" t="s">
        <v>342</v>
      </c>
      <c r="G74" s="68">
        <v>1</v>
      </c>
      <c r="H74" s="68"/>
      <c r="I74" s="24"/>
      <c r="J74" s="24"/>
      <c r="K74" s="24"/>
    </row>
    <row r="75" spans="1:11" ht="12.75" customHeight="1">
      <c r="A75" s="68" t="s">
        <v>121</v>
      </c>
      <c r="B75" s="68" t="s">
        <v>262</v>
      </c>
      <c r="C75" s="68" t="s">
        <v>489</v>
      </c>
      <c r="D75" s="68">
        <v>2</v>
      </c>
      <c r="E75" s="68">
        <v>2</v>
      </c>
      <c r="F75" s="68" t="s">
        <v>342</v>
      </c>
      <c r="G75" s="68">
        <v>2</v>
      </c>
      <c r="H75" s="68"/>
      <c r="I75" s="24"/>
      <c r="J75" s="24"/>
      <c r="K75" s="24"/>
    </row>
    <row r="76" spans="1:11" ht="12.75" customHeight="1">
      <c r="A76" s="68" t="s">
        <v>121</v>
      </c>
      <c r="B76" s="68" t="s">
        <v>253</v>
      </c>
      <c r="C76" s="68" t="s">
        <v>490</v>
      </c>
      <c r="D76" s="68">
        <v>1</v>
      </c>
      <c r="E76" s="68">
        <v>1</v>
      </c>
      <c r="F76" s="68" t="s">
        <v>342</v>
      </c>
      <c r="G76" s="68">
        <v>1</v>
      </c>
      <c r="H76" s="68"/>
      <c r="I76" s="24"/>
      <c r="J76" s="24"/>
      <c r="K76" s="24"/>
    </row>
    <row r="77" spans="1:11" ht="12.75" customHeight="1">
      <c r="A77" s="68" t="s">
        <v>121</v>
      </c>
      <c r="B77" s="68" t="s">
        <v>153</v>
      </c>
      <c r="C77" s="68" t="s">
        <v>491</v>
      </c>
      <c r="D77" s="68">
        <v>1</v>
      </c>
      <c r="E77" s="68">
        <v>1</v>
      </c>
      <c r="F77" s="68" t="s">
        <v>342</v>
      </c>
      <c r="G77" s="68">
        <v>1</v>
      </c>
      <c r="H77" s="68"/>
      <c r="I77" s="24"/>
      <c r="J77" s="24"/>
      <c r="K77" s="24"/>
    </row>
    <row r="78" spans="1:11" ht="12.75" customHeight="1">
      <c r="A78" s="68" t="s">
        <v>121</v>
      </c>
      <c r="B78" s="68" t="s">
        <v>270</v>
      </c>
      <c r="C78" s="68" t="s">
        <v>271</v>
      </c>
      <c r="D78" s="68">
        <v>1</v>
      </c>
      <c r="E78" s="68">
        <v>1</v>
      </c>
      <c r="F78" s="68" t="s">
        <v>342</v>
      </c>
      <c r="G78" s="68">
        <v>1</v>
      </c>
      <c r="H78" s="68"/>
      <c r="I78" s="24"/>
      <c r="J78" s="24"/>
      <c r="K78" s="24"/>
    </row>
    <row r="79" spans="1:11" ht="12.75" customHeight="1">
      <c r="A79" s="68" t="s">
        <v>121</v>
      </c>
      <c r="B79" s="68" t="s">
        <v>172</v>
      </c>
      <c r="C79" s="68" t="s">
        <v>492</v>
      </c>
      <c r="D79" s="68">
        <v>1</v>
      </c>
      <c r="E79" s="68">
        <v>1</v>
      </c>
      <c r="F79" s="68" t="s">
        <v>342</v>
      </c>
      <c r="G79" s="68">
        <v>1</v>
      </c>
      <c r="H79" s="68"/>
      <c r="I79" s="24"/>
      <c r="J79" s="24"/>
      <c r="K79" s="24"/>
    </row>
    <row r="80" spans="1:11" ht="12.75" customHeight="1">
      <c r="A80" s="68" t="s">
        <v>121</v>
      </c>
      <c r="B80" s="68" t="s">
        <v>265</v>
      </c>
      <c r="C80" s="68" t="s">
        <v>493</v>
      </c>
      <c r="D80" s="68">
        <v>1</v>
      </c>
      <c r="E80" s="68">
        <v>1</v>
      </c>
      <c r="F80" s="68" t="s">
        <v>342</v>
      </c>
      <c r="G80" s="68">
        <v>1</v>
      </c>
      <c r="H80" s="68"/>
      <c r="I80" s="24"/>
      <c r="J80" s="24"/>
      <c r="K80" s="24"/>
    </row>
    <row r="81" spans="1:11" ht="12.75" customHeight="1">
      <c r="A81" s="68" t="s">
        <v>121</v>
      </c>
      <c r="B81" s="68" t="s">
        <v>210</v>
      </c>
      <c r="C81" s="68" t="s">
        <v>211</v>
      </c>
      <c r="D81" s="68">
        <v>1</v>
      </c>
      <c r="E81" s="68">
        <v>1</v>
      </c>
      <c r="F81" s="68" t="s">
        <v>342</v>
      </c>
      <c r="G81" s="68">
        <v>1</v>
      </c>
      <c r="H81" s="68"/>
      <c r="I81" s="24"/>
      <c r="J81" s="24"/>
      <c r="K81" s="24"/>
    </row>
    <row r="82" spans="1:11" ht="12.75" customHeight="1">
      <c r="A82" s="68" t="s">
        <v>121</v>
      </c>
      <c r="B82" s="68" t="s">
        <v>163</v>
      </c>
      <c r="C82" s="68" t="s">
        <v>494</v>
      </c>
      <c r="D82" s="68">
        <v>2</v>
      </c>
      <c r="E82" s="68">
        <v>2</v>
      </c>
      <c r="F82" s="68" t="s">
        <v>342</v>
      </c>
      <c r="G82" s="68">
        <v>2</v>
      </c>
      <c r="H82" s="68"/>
      <c r="I82" s="24"/>
      <c r="J82" s="24"/>
      <c r="K82" s="24"/>
    </row>
    <row r="83" spans="1:11" ht="12.75" customHeight="1">
      <c r="A83" s="68" t="s">
        <v>121</v>
      </c>
      <c r="B83" s="68" t="s">
        <v>181</v>
      </c>
      <c r="C83" s="68" t="s">
        <v>495</v>
      </c>
      <c r="D83" s="68">
        <v>1</v>
      </c>
      <c r="E83" s="68">
        <v>1</v>
      </c>
      <c r="F83" s="68" t="s">
        <v>342</v>
      </c>
      <c r="G83" s="68">
        <v>1</v>
      </c>
      <c r="H83" s="68"/>
      <c r="I83" s="24"/>
      <c r="J83" s="24"/>
      <c r="K83" s="24"/>
    </row>
    <row r="84" spans="1:11" ht="12.75" customHeight="1">
      <c r="A84" s="68" t="s">
        <v>121</v>
      </c>
      <c r="B84" s="68" t="s">
        <v>127</v>
      </c>
      <c r="C84" s="68" t="s">
        <v>496</v>
      </c>
      <c r="D84" s="68">
        <v>1</v>
      </c>
      <c r="E84" s="68">
        <v>1</v>
      </c>
      <c r="F84" s="68" t="s">
        <v>342</v>
      </c>
      <c r="G84" s="68">
        <v>1</v>
      </c>
      <c r="H84" s="68"/>
      <c r="I84" s="24"/>
      <c r="J84" s="24"/>
      <c r="K84" s="24"/>
    </row>
    <row r="85" spans="1:11" ht="12.75" customHeight="1">
      <c r="A85" s="68" t="s">
        <v>121</v>
      </c>
      <c r="B85" s="68" t="s">
        <v>182</v>
      </c>
      <c r="C85" s="68" t="s">
        <v>183</v>
      </c>
      <c r="D85" s="68">
        <v>1</v>
      </c>
      <c r="E85" s="68">
        <v>1</v>
      </c>
      <c r="F85" s="68" t="s">
        <v>342</v>
      </c>
      <c r="G85" s="68">
        <v>1</v>
      </c>
      <c r="H85" s="68"/>
      <c r="I85" s="24"/>
      <c r="J85" s="24"/>
      <c r="K85" s="24"/>
    </row>
    <row r="86" spans="1:11" ht="12.75" customHeight="1">
      <c r="A86" s="68" t="s">
        <v>121</v>
      </c>
      <c r="B86" s="68" t="s">
        <v>346</v>
      </c>
      <c r="C86" s="68" t="s">
        <v>133</v>
      </c>
      <c r="D86" s="68">
        <v>1</v>
      </c>
      <c r="E86" s="68">
        <v>1</v>
      </c>
      <c r="F86" s="68" t="s">
        <v>342</v>
      </c>
      <c r="G86" s="68">
        <v>1</v>
      </c>
      <c r="H86" s="68"/>
      <c r="I86" s="24"/>
      <c r="J86" s="24"/>
      <c r="K86" s="24"/>
    </row>
    <row r="87" spans="1:11" ht="12.75" customHeight="1">
      <c r="A87" s="68" t="s">
        <v>121</v>
      </c>
      <c r="B87" s="68" t="s">
        <v>269</v>
      </c>
      <c r="C87" s="68" t="s">
        <v>497</v>
      </c>
      <c r="D87" s="68">
        <v>1</v>
      </c>
      <c r="E87" s="68">
        <v>1</v>
      </c>
      <c r="F87" s="68" t="s">
        <v>342</v>
      </c>
      <c r="G87" s="68">
        <v>1</v>
      </c>
      <c r="H87" s="68"/>
      <c r="I87" s="24"/>
      <c r="J87" s="24"/>
      <c r="K87" s="24"/>
    </row>
    <row r="88" spans="1:11" ht="12.75" customHeight="1">
      <c r="A88" s="68" t="s">
        <v>121</v>
      </c>
      <c r="B88" s="68" t="s">
        <v>167</v>
      </c>
      <c r="C88" s="68" t="s">
        <v>498</v>
      </c>
      <c r="D88" s="68">
        <v>1</v>
      </c>
      <c r="E88" s="68">
        <v>1</v>
      </c>
      <c r="F88" s="68" t="s">
        <v>342</v>
      </c>
      <c r="G88" s="68">
        <v>1</v>
      </c>
      <c r="H88" s="68"/>
      <c r="I88" s="24"/>
      <c r="J88" s="24"/>
      <c r="K88" s="24"/>
    </row>
    <row r="89" spans="1:11" ht="12.75" customHeight="1">
      <c r="A89" s="68" t="s">
        <v>121</v>
      </c>
      <c r="B89" s="68" t="s">
        <v>199</v>
      </c>
      <c r="C89" s="68" t="s">
        <v>499</v>
      </c>
      <c r="D89" s="68">
        <v>1</v>
      </c>
      <c r="E89" s="68">
        <v>1</v>
      </c>
      <c r="F89" s="68" t="s">
        <v>342</v>
      </c>
      <c r="G89" s="68">
        <v>1</v>
      </c>
      <c r="H89" s="68"/>
      <c r="I89" s="24"/>
      <c r="J89" s="24"/>
      <c r="K89" s="24"/>
    </row>
    <row r="90" spans="1:11" ht="12.75" customHeight="1">
      <c r="A90" s="68" t="s">
        <v>121</v>
      </c>
      <c r="B90" s="68" t="s">
        <v>158</v>
      </c>
      <c r="C90" s="68" t="s">
        <v>500</v>
      </c>
      <c r="D90" s="68">
        <v>1</v>
      </c>
      <c r="E90" s="68">
        <v>1</v>
      </c>
      <c r="F90" s="68" t="s">
        <v>342</v>
      </c>
      <c r="G90" s="68">
        <v>1</v>
      </c>
      <c r="H90" s="68"/>
      <c r="I90" s="24"/>
      <c r="J90" s="24"/>
      <c r="K90" s="24"/>
    </row>
    <row r="91" spans="1:11" ht="12.75" customHeight="1">
      <c r="A91" s="68" t="s">
        <v>121</v>
      </c>
      <c r="B91" s="68" t="s">
        <v>168</v>
      </c>
      <c r="C91" s="68" t="s">
        <v>169</v>
      </c>
      <c r="D91" s="68">
        <v>1</v>
      </c>
      <c r="E91" s="68">
        <v>1</v>
      </c>
      <c r="F91" s="68" t="s">
        <v>342</v>
      </c>
      <c r="G91" s="68">
        <v>1</v>
      </c>
      <c r="H91" s="68"/>
      <c r="I91" s="24"/>
      <c r="J91" s="24"/>
      <c r="K91" s="24"/>
    </row>
    <row r="92" spans="1:11" ht="12.75" customHeight="1">
      <c r="A92" s="68" t="s">
        <v>121</v>
      </c>
      <c r="B92" s="68" t="s">
        <v>170</v>
      </c>
      <c r="C92" s="68" t="s">
        <v>171</v>
      </c>
      <c r="D92" s="68">
        <v>1</v>
      </c>
      <c r="E92" s="68">
        <v>1</v>
      </c>
      <c r="F92" s="68" t="s">
        <v>342</v>
      </c>
      <c r="G92" s="68">
        <v>1</v>
      </c>
      <c r="H92" s="68"/>
      <c r="I92" s="24"/>
      <c r="J92" s="24"/>
      <c r="K92" s="24"/>
    </row>
    <row r="93" spans="1:11" ht="12.75" customHeight="1">
      <c r="A93" s="68" t="s">
        <v>121</v>
      </c>
      <c r="B93" s="68" t="s">
        <v>197</v>
      </c>
      <c r="C93" s="68" t="s">
        <v>198</v>
      </c>
      <c r="D93" s="68">
        <v>1</v>
      </c>
      <c r="E93" s="68">
        <v>1</v>
      </c>
      <c r="F93" s="68" t="s">
        <v>342</v>
      </c>
      <c r="G93" s="68">
        <v>1</v>
      </c>
      <c r="H93" s="68"/>
      <c r="I93" s="24"/>
      <c r="J93" s="24"/>
      <c r="K93" s="24"/>
    </row>
    <row r="94" spans="1:11" ht="12.75" customHeight="1">
      <c r="A94" s="68" t="s">
        <v>121</v>
      </c>
      <c r="B94" s="68" t="s">
        <v>151</v>
      </c>
      <c r="C94" s="68" t="s">
        <v>501</v>
      </c>
      <c r="D94" s="68">
        <v>1</v>
      </c>
      <c r="E94" s="68">
        <v>1</v>
      </c>
      <c r="F94" s="68" t="s">
        <v>342</v>
      </c>
      <c r="G94" s="68">
        <v>1</v>
      </c>
      <c r="H94" s="68"/>
      <c r="I94" s="24"/>
      <c r="J94" s="24"/>
      <c r="K94" s="24"/>
    </row>
    <row r="95" spans="1:11" ht="12.75" customHeight="1">
      <c r="A95" s="68" t="s">
        <v>121</v>
      </c>
      <c r="B95" s="68" t="s">
        <v>220</v>
      </c>
      <c r="C95" s="68" t="s">
        <v>502</v>
      </c>
      <c r="D95" s="68">
        <v>1</v>
      </c>
      <c r="E95" s="68">
        <v>1</v>
      </c>
      <c r="F95" s="68" t="s">
        <v>342</v>
      </c>
      <c r="G95" s="68">
        <v>1</v>
      </c>
      <c r="H95" s="68"/>
      <c r="I95" s="24"/>
      <c r="J95" s="24"/>
      <c r="K95" s="24"/>
    </row>
    <row r="96" spans="1:11" ht="12.75" customHeight="1">
      <c r="A96" s="68" t="s">
        <v>121</v>
      </c>
      <c r="B96" s="68" t="s">
        <v>221</v>
      </c>
      <c r="C96" s="68" t="s">
        <v>503</v>
      </c>
      <c r="D96" s="68">
        <v>1</v>
      </c>
      <c r="E96" s="68">
        <v>1</v>
      </c>
      <c r="F96" s="68" t="s">
        <v>342</v>
      </c>
      <c r="G96" s="68">
        <v>1</v>
      </c>
      <c r="H96" s="68"/>
      <c r="I96" s="24"/>
      <c r="J96" s="24"/>
      <c r="K96" s="24"/>
    </row>
    <row r="97" spans="1:11" ht="12.75" customHeight="1">
      <c r="A97" s="68" t="s">
        <v>121</v>
      </c>
      <c r="B97" s="68" t="s">
        <v>196</v>
      </c>
      <c r="C97" s="68" t="s">
        <v>504</v>
      </c>
      <c r="D97" s="68">
        <v>1</v>
      </c>
      <c r="E97" s="68">
        <v>1</v>
      </c>
      <c r="F97" s="68" t="s">
        <v>342</v>
      </c>
      <c r="G97" s="68">
        <v>1</v>
      </c>
      <c r="H97" s="68"/>
      <c r="I97" s="24"/>
      <c r="J97" s="24"/>
      <c r="K97" s="24"/>
    </row>
    <row r="98" spans="1:11" ht="12.75" customHeight="1">
      <c r="A98" s="68" t="s">
        <v>121</v>
      </c>
      <c r="B98" s="68" t="s">
        <v>263</v>
      </c>
      <c r="C98" s="68" t="s">
        <v>264</v>
      </c>
      <c r="D98" s="68">
        <v>1</v>
      </c>
      <c r="E98" s="68">
        <v>1</v>
      </c>
      <c r="F98" s="68" t="s">
        <v>342</v>
      </c>
      <c r="G98" s="68">
        <v>1</v>
      </c>
      <c r="H98" s="68"/>
      <c r="I98" s="24"/>
      <c r="J98" s="24"/>
      <c r="K98" s="24"/>
    </row>
    <row r="99" spans="1:11" ht="12.75" customHeight="1">
      <c r="A99" s="68" t="s">
        <v>121</v>
      </c>
      <c r="B99" s="68" t="s">
        <v>241</v>
      </c>
      <c r="C99" s="68" t="s">
        <v>505</v>
      </c>
      <c r="D99" s="68">
        <v>1</v>
      </c>
      <c r="E99" s="68">
        <v>1</v>
      </c>
      <c r="F99" s="68" t="s">
        <v>342</v>
      </c>
      <c r="G99" s="68">
        <v>1</v>
      </c>
      <c r="H99" s="68"/>
      <c r="I99" s="24"/>
      <c r="J99" s="24"/>
      <c r="K99" s="24"/>
    </row>
    <row r="100" spans="1:11" ht="12.75" customHeight="1">
      <c r="A100" s="68" t="s">
        <v>121</v>
      </c>
      <c r="B100" s="68" t="s">
        <v>137</v>
      </c>
      <c r="C100" s="68" t="s">
        <v>506</v>
      </c>
      <c r="D100" s="68">
        <v>1</v>
      </c>
      <c r="E100" s="68">
        <v>1</v>
      </c>
      <c r="F100" s="68" t="s">
        <v>342</v>
      </c>
      <c r="G100" s="68">
        <v>1</v>
      </c>
      <c r="H100" s="68"/>
      <c r="I100" s="24"/>
      <c r="J100" s="24"/>
      <c r="K100" s="24"/>
    </row>
    <row r="101" spans="1:11" ht="12.75" customHeight="1">
      <c r="A101" s="68" t="s">
        <v>121</v>
      </c>
      <c r="B101" s="68" t="s">
        <v>140</v>
      </c>
      <c r="C101" s="68" t="s">
        <v>507</v>
      </c>
      <c r="D101" s="68">
        <v>1</v>
      </c>
      <c r="E101" s="68">
        <v>1</v>
      </c>
      <c r="F101" s="68" t="s">
        <v>342</v>
      </c>
      <c r="G101" s="68">
        <v>1</v>
      </c>
      <c r="H101" s="68"/>
      <c r="I101" s="24"/>
      <c r="J101" s="24"/>
      <c r="K101" s="24"/>
    </row>
    <row r="102" spans="1:11" ht="12.75" customHeight="1">
      <c r="A102" s="68" t="s">
        <v>121</v>
      </c>
      <c r="B102" s="68" t="s">
        <v>189</v>
      </c>
      <c r="C102" s="68" t="s">
        <v>190</v>
      </c>
      <c r="D102" s="68">
        <v>1</v>
      </c>
      <c r="E102" s="68">
        <v>1</v>
      </c>
      <c r="F102" s="68" t="s">
        <v>342</v>
      </c>
      <c r="G102" s="68">
        <v>1</v>
      </c>
      <c r="H102" s="68"/>
      <c r="I102" s="24"/>
      <c r="J102" s="24"/>
      <c r="K102" s="24"/>
    </row>
    <row r="103" spans="1:11" ht="12.75" customHeight="1">
      <c r="A103" s="68" t="s">
        <v>121</v>
      </c>
      <c r="B103" s="68" t="s">
        <v>224</v>
      </c>
      <c r="C103" s="68" t="s">
        <v>508</v>
      </c>
      <c r="D103" s="68">
        <v>1</v>
      </c>
      <c r="E103" s="68">
        <v>1</v>
      </c>
      <c r="F103" s="68" t="s">
        <v>342</v>
      </c>
      <c r="G103" s="68">
        <v>1</v>
      </c>
      <c r="H103" s="68"/>
      <c r="I103" s="24"/>
      <c r="J103" s="24"/>
      <c r="K103" s="24"/>
    </row>
    <row r="104" spans="1:11" ht="12.75" customHeight="1">
      <c r="A104" s="68" t="s">
        <v>121</v>
      </c>
      <c r="B104" s="68" t="s">
        <v>267</v>
      </c>
      <c r="C104" s="68" t="s">
        <v>266</v>
      </c>
      <c r="D104" s="68">
        <v>1</v>
      </c>
      <c r="E104" s="68">
        <v>1</v>
      </c>
      <c r="F104" s="68" t="s">
        <v>342</v>
      </c>
      <c r="G104" s="68">
        <v>1</v>
      </c>
      <c r="H104" s="68"/>
      <c r="I104" s="24"/>
      <c r="J104" s="24"/>
      <c r="K104" s="24"/>
    </row>
    <row r="105" spans="1:11" ht="12.75" customHeight="1">
      <c r="A105" s="68" t="s">
        <v>121</v>
      </c>
      <c r="B105" s="68" t="s">
        <v>201</v>
      </c>
      <c r="C105" s="68" t="s">
        <v>509</v>
      </c>
      <c r="D105" s="68">
        <v>1</v>
      </c>
      <c r="E105" s="68">
        <v>1</v>
      </c>
      <c r="F105" s="68" t="s">
        <v>342</v>
      </c>
      <c r="G105" s="68">
        <v>1</v>
      </c>
      <c r="H105" s="68"/>
      <c r="I105" s="24"/>
      <c r="J105" s="24"/>
      <c r="K105" s="24"/>
    </row>
    <row r="106" spans="1:11" ht="12.75" customHeight="1">
      <c r="A106" s="68" t="s">
        <v>121</v>
      </c>
      <c r="B106" s="68" t="s">
        <v>122</v>
      </c>
      <c r="C106" s="68" t="s">
        <v>510</v>
      </c>
      <c r="D106" s="68">
        <v>1</v>
      </c>
      <c r="E106" s="68">
        <v>1</v>
      </c>
      <c r="F106" s="68" t="s">
        <v>342</v>
      </c>
      <c r="G106" s="68">
        <v>1</v>
      </c>
      <c r="H106" s="68"/>
      <c r="I106" s="24"/>
      <c r="J106" s="24"/>
      <c r="K106" s="24"/>
    </row>
    <row r="107" spans="1:11" ht="12.75" customHeight="1">
      <c r="A107" s="68" t="s">
        <v>121</v>
      </c>
      <c r="B107" s="68" t="s">
        <v>234</v>
      </c>
      <c r="C107" s="68" t="s">
        <v>511</v>
      </c>
      <c r="D107" s="68">
        <v>1</v>
      </c>
      <c r="E107" s="68">
        <v>1</v>
      </c>
      <c r="F107" s="68" t="s">
        <v>342</v>
      </c>
      <c r="G107" s="68">
        <v>1</v>
      </c>
      <c r="H107" s="68"/>
      <c r="I107" s="24"/>
      <c r="J107" s="24"/>
      <c r="K107" s="24"/>
    </row>
    <row r="108" spans="1:11" ht="12.75" customHeight="1">
      <c r="A108" s="68" t="s">
        <v>121</v>
      </c>
      <c r="B108" s="68" t="s">
        <v>347</v>
      </c>
      <c r="C108" s="68" t="s">
        <v>512</v>
      </c>
      <c r="D108" s="68">
        <v>1</v>
      </c>
      <c r="E108" s="68">
        <v>1</v>
      </c>
      <c r="F108" s="68" t="s">
        <v>342</v>
      </c>
      <c r="G108" s="68">
        <v>1</v>
      </c>
      <c r="H108" s="68"/>
      <c r="I108" s="24"/>
      <c r="J108" s="24"/>
      <c r="K108" s="24"/>
    </row>
    <row r="109" spans="1:11" ht="12.75" customHeight="1">
      <c r="A109" s="68" t="s">
        <v>121</v>
      </c>
      <c r="B109" s="68" t="s">
        <v>193</v>
      </c>
      <c r="C109" s="68" t="s">
        <v>194</v>
      </c>
      <c r="D109" s="68">
        <v>1</v>
      </c>
      <c r="E109" s="68">
        <v>1</v>
      </c>
      <c r="F109" s="68" t="s">
        <v>342</v>
      </c>
      <c r="G109" s="68">
        <v>1</v>
      </c>
      <c r="H109" s="68"/>
      <c r="I109" s="24"/>
      <c r="J109" s="24"/>
      <c r="K109" s="24"/>
    </row>
    <row r="110" spans="1:11" ht="12.75" customHeight="1">
      <c r="A110" s="68" t="s">
        <v>121</v>
      </c>
      <c r="B110" s="68" t="s">
        <v>223</v>
      </c>
      <c r="C110" s="68" t="s">
        <v>513</v>
      </c>
      <c r="D110" s="68">
        <v>1</v>
      </c>
      <c r="E110" s="68">
        <v>1</v>
      </c>
      <c r="F110" s="68" t="s">
        <v>342</v>
      </c>
      <c r="G110" s="68">
        <v>1</v>
      </c>
      <c r="H110" s="68"/>
      <c r="I110" s="24"/>
      <c r="J110" s="24"/>
      <c r="K110" s="24"/>
    </row>
    <row r="111" spans="1:11" ht="12.75" customHeight="1">
      <c r="A111" s="68" t="s">
        <v>121</v>
      </c>
      <c r="B111" s="68" t="s">
        <v>154</v>
      </c>
      <c r="C111" s="68" t="s">
        <v>514</v>
      </c>
      <c r="D111" s="68">
        <v>1</v>
      </c>
      <c r="E111" s="68">
        <v>1</v>
      </c>
      <c r="F111" s="68" t="s">
        <v>342</v>
      </c>
      <c r="G111" s="68">
        <v>1</v>
      </c>
      <c r="H111" s="68"/>
      <c r="I111" s="24"/>
      <c r="J111" s="24"/>
      <c r="K111" s="24"/>
    </row>
    <row r="112" spans="1:11" ht="12.75" customHeight="1">
      <c r="A112" s="68" t="s">
        <v>121</v>
      </c>
      <c r="B112" s="68" t="s">
        <v>146</v>
      </c>
      <c r="C112" s="68" t="s">
        <v>515</v>
      </c>
      <c r="D112" s="68">
        <v>1</v>
      </c>
      <c r="E112" s="68">
        <v>1</v>
      </c>
      <c r="F112" s="68" t="s">
        <v>342</v>
      </c>
      <c r="G112" s="68">
        <v>1</v>
      </c>
      <c r="H112" s="68"/>
      <c r="I112" s="24"/>
      <c r="J112" s="24"/>
      <c r="K112" s="24"/>
    </row>
    <row r="113" spans="1:11" ht="12.75" customHeight="1">
      <c r="A113" s="68" t="s">
        <v>121</v>
      </c>
      <c r="B113" s="68" t="s">
        <v>209</v>
      </c>
      <c r="C113" s="68" t="s">
        <v>516</v>
      </c>
      <c r="D113" s="68">
        <v>2</v>
      </c>
      <c r="E113" s="68">
        <v>3</v>
      </c>
      <c r="F113" s="68" t="s">
        <v>342</v>
      </c>
      <c r="G113" s="68">
        <v>1</v>
      </c>
      <c r="H113" s="68">
        <v>1</v>
      </c>
      <c r="I113" s="24"/>
      <c r="J113" s="24"/>
      <c r="K113" s="24"/>
    </row>
    <row r="114" spans="1:11" ht="12.75" customHeight="1">
      <c r="A114" s="68" t="s">
        <v>121</v>
      </c>
      <c r="B114" s="68" t="s">
        <v>131</v>
      </c>
      <c r="C114" s="68" t="s">
        <v>517</v>
      </c>
      <c r="D114" s="68">
        <v>1</v>
      </c>
      <c r="E114" s="68">
        <v>1</v>
      </c>
      <c r="F114" s="68" t="s">
        <v>342</v>
      </c>
      <c r="G114" s="68">
        <v>1</v>
      </c>
      <c r="H114" s="68"/>
      <c r="I114" s="24"/>
      <c r="J114" s="24"/>
      <c r="K114" s="24"/>
    </row>
    <row r="115" spans="1:11" ht="12.75" customHeight="1">
      <c r="A115" s="68" t="s">
        <v>121</v>
      </c>
      <c r="B115" s="68" t="s">
        <v>216</v>
      </c>
      <c r="C115" s="68" t="s">
        <v>518</v>
      </c>
      <c r="D115" s="68">
        <v>1</v>
      </c>
      <c r="E115" s="68">
        <v>1</v>
      </c>
      <c r="F115" s="68" t="s">
        <v>342</v>
      </c>
      <c r="G115" s="68">
        <v>1</v>
      </c>
      <c r="H115" s="68"/>
      <c r="I115" s="24"/>
      <c r="J115" s="24"/>
      <c r="K115" s="24"/>
    </row>
    <row r="116" spans="1:11" ht="12.75" customHeight="1">
      <c r="A116" s="68" t="s">
        <v>121</v>
      </c>
      <c r="B116" s="68" t="s">
        <v>130</v>
      </c>
      <c r="C116" s="68" t="s">
        <v>519</v>
      </c>
      <c r="D116" s="68">
        <v>1</v>
      </c>
      <c r="E116" s="68">
        <v>1</v>
      </c>
      <c r="F116" s="68" t="s">
        <v>342</v>
      </c>
      <c r="G116" s="68">
        <v>1</v>
      </c>
      <c r="H116" s="68"/>
      <c r="I116" s="24"/>
      <c r="J116" s="24"/>
      <c r="K116" s="24"/>
    </row>
    <row r="117" spans="1:11" ht="12.75" customHeight="1">
      <c r="A117" s="68" t="s">
        <v>121</v>
      </c>
      <c r="B117" s="68" t="s">
        <v>159</v>
      </c>
      <c r="C117" s="68" t="s">
        <v>520</v>
      </c>
      <c r="D117" s="68">
        <v>1</v>
      </c>
      <c r="E117" s="68">
        <v>1</v>
      </c>
      <c r="F117" s="68" t="s">
        <v>342</v>
      </c>
      <c r="G117" s="68">
        <v>1</v>
      </c>
      <c r="H117" s="68"/>
      <c r="I117" s="24"/>
      <c r="J117" s="24"/>
      <c r="K117" s="24"/>
    </row>
    <row r="118" spans="1:11" ht="12.75" customHeight="1">
      <c r="A118" s="68" t="s">
        <v>121</v>
      </c>
      <c r="B118" s="68" t="s">
        <v>149</v>
      </c>
      <c r="C118" s="68" t="s">
        <v>150</v>
      </c>
      <c r="D118" s="68">
        <v>1</v>
      </c>
      <c r="E118" s="68">
        <v>1</v>
      </c>
      <c r="F118" s="68" t="s">
        <v>342</v>
      </c>
      <c r="G118" s="68">
        <v>1</v>
      </c>
      <c r="H118" s="68"/>
      <c r="I118" s="24"/>
      <c r="J118" s="24"/>
      <c r="K118" s="24"/>
    </row>
    <row r="119" spans="1:11" ht="12.75" customHeight="1">
      <c r="A119" s="68" t="s">
        <v>121</v>
      </c>
      <c r="B119" s="68" t="s">
        <v>135</v>
      </c>
      <c r="C119" s="68" t="s">
        <v>521</v>
      </c>
      <c r="D119" s="68">
        <v>1</v>
      </c>
      <c r="E119" s="68">
        <v>1</v>
      </c>
      <c r="F119" s="68" t="s">
        <v>342</v>
      </c>
      <c r="G119" s="68">
        <v>1</v>
      </c>
      <c r="H119" s="68"/>
      <c r="I119" s="24"/>
      <c r="J119" s="24"/>
      <c r="K119" s="24"/>
    </row>
    <row r="120" spans="1:11" ht="12.75" customHeight="1">
      <c r="A120" s="68" t="s">
        <v>121</v>
      </c>
      <c r="B120" s="68" t="s">
        <v>231</v>
      </c>
      <c r="C120" s="68" t="s">
        <v>232</v>
      </c>
      <c r="D120" s="68">
        <v>1</v>
      </c>
      <c r="E120" s="68">
        <v>1</v>
      </c>
      <c r="F120" s="68" t="s">
        <v>342</v>
      </c>
      <c r="G120" s="68">
        <v>1</v>
      </c>
      <c r="H120" s="68"/>
      <c r="I120" s="24"/>
      <c r="J120" s="24"/>
      <c r="K120" s="24"/>
    </row>
    <row r="121" spans="1:11" ht="12.75" customHeight="1">
      <c r="A121" s="68" t="s">
        <v>121</v>
      </c>
      <c r="B121" s="68" t="s">
        <v>152</v>
      </c>
      <c r="C121" s="68" t="s">
        <v>522</v>
      </c>
      <c r="D121" s="68">
        <v>1</v>
      </c>
      <c r="E121" s="68">
        <v>1</v>
      </c>
      <c r="F121" s="68" t="s">
        <v>342</v>
      </c>
      <c r="G121" s="68">
        <v>1</v>
      </c>
      <c r="H121" s="68"/>
      <c r="I121" s="24"/>
      <c r="J121" s="24"/>
      <c r="K121" s="24"/>
    </row>
    <row r="122" spans="1:11" ht="12.75" customHeight="1">
      <c r="A122" s="68" t="s">
        <v>121</v>
      </c>
      <c r="B122" s="68" t="s">
        <v>160</v>
      </c>
      <c r="C122" s="68" t="s">
        <v>523</v>
      </c>
      <c r="D122" s="68">
        <v>2</v>
      </c>
      <c r="E122" s="68">
        <v>10</v>
      </c>
      <c r="F122" s="68" t="s">
        <v>342</v>
      </c>
      <c r="G122" s="68">
        <v>1</v>
      </c>
      <c r="H122" s="68"/>
      <c r="I122" s="24"/>
      <c r="J122" s="24">
        <v>1</v>
      </c>
      <c r="K122" s="24"/>
    </row>
    <row r="123" spans="1:11" ht="12.75" customHeight="1">
      <c r="A123" s="68" t="s">
        <v>121</v>
      </c>
      <c r="B123" s="68" t="s">
        <v>240</v>
      </c>
      <c r="C123" s="68" t="s">
        <v>524</v>
      </c>
      <c r="D123" s="68">
        <v>1</v>
      </c>
      <c r="E123" s="68">
        <v>1</v>
      </c>
      <c r="F123" s="68" t="s">
        <v>342</v>
      </c>
      <c r="G123" s="68">
        <v>1</v>
      </c>
      <c r="H123" s="68"/>
      <c r="I123" s="24"/>
      <c r="J123" s="24"/>
      <c r="K123" s="24"/>
    </row>
    <row r="124" spans="1:11" ht="12.75" customHeight="1">
      <c r="A124" s="68" t="s">
        <v>121</v>
      </c>
      <c r="B124" s="68" t="s">
        <v>125</v>
      </c>
      <c r="C124" s="68" t="s">
        <v>525</v>
      </c>
      <c r="D124" s="68">
        <v>1</v>
      </c>
      <c r="E124" s="68">
        <v>1</v>
      </c>
      <c r="F124" s="68" t="s">
        <v>342</v>
      </c>
      <c r="G124" s="68">
        <v>1</v>
      </c>
      <c r="H124" s="68"/>
      <c r="I124" s="24"/>
      <c r="J124" s="24"/>
      <c r="K124" s="24"/>
    </row>
    <row r="125" spans="1:11" ht="12.75" customHeight="1">
      <c r="A125" s="68" t="s">
        <v>121</v>
      </c>
      <c r="B125" s="68" t="s">
        <v>203</v>
      </c>
      <c r="C125" s="68" t="s">
        <v>526</v>
      </c>
      <c r="D125" s="68">
        <v>1</v>
      </c>
      <c r="E125" s="68">
        <v>1</v>
      </c>
      <c r="F125" s="68" t="s">
        <v>342</v>
      </c>
      <c r="G125" s="68">
        <v>1</v>
      </c>
      <c r="H125" s="68"/>
      <c r="I125" s="24"/>
      <c r="J125" s="24"/>
      <c r="K125" s="24"/>
    </row>
    <row r="126" spans="1:11" ht="12.75" customHeight="1">
      <c r="A126" s="68" t="s">
        <v>121</v>
      </c>
      <c r="B126" s="68" t="s">
        <v>233</v>
      </c>
      <c r="C126" s="68" t="s">
        <v>527</v>
      </c>
      <c r="D126" s="68">
        <v>1</v>
      </c>
      <c r="E126" s="68">
        <v>1</v>
      </c>
      <c r="F126" s="68" t="s">
        <v>342</v>
      </c>
      <c r="G126" s="68">
        <v>1</v>
      </c>
      <c r="H126" s="68"/>
      <c r="I126" s="24"/>
      <c r="J126" s="24"/>
      <c r="K126" s="24"/>
    </row>
    <row r="127" spans="1:11" ht="12.75" customHeight="1">
      <c r="A127" s="68" t="s">
        <v>121</v>
      </c>
      <c r="B127" s="68" t="s">
        <v>187</v>
      </c>
      <c r="C127" s="68" t="s">
        <v>94</v>
      </c>
      <c r="D127" s="68">
        <v>1</v>
      </c>
      <c r="E127" s="68">
        <v>1</v>
      </c>
      <c r="F127" s="68" t="s">
        <v>342</v>
      </c>
      <c r="G127" s="68">
        <v>1</v>
      </c>
      <c r="H127" s="68"/>
      <c r="I127" s="24"/>
      <c r="J127" s="24"/>
      <c r="K127" s="24"/>
    </row>
    <row r="128" spans="1:11" ht="12.75" customHeight="1">
      <c r="A128" s="68" t="s">
        <v>121</v>
      </c>
      <c r="B128" s="68" t="s">
        <v>249</v>
      </c>
      <c r="C128" s="68" t="s">
        <v>528</v>
      </c>
      <c r="D128" s="68">
        <v>1</v>
      </c>
      <c r="E128" s="68">
        <v>1</v>
      </c>
      <c r="F128" s="68" t="s">
        <v>342</v>
      </c>
      <c r="G128" s="68">
        <v>1</v>
      </c>
      <c r="H128" s="68"/>
      <c r="I128" s="24"/>
      <c r="J128" s="24"/>
      <c r="K128" s="24"/>
    </row>
    <row r="129" spans="1:11" ht="12.75" customHeight="1">
      <c r="A129" s="68" t="s">
        <v>121</v>
      </c>
      <c r="B129" s="68" t="s">
        <v>178</v>
      </c>
      <c r="C129" s="68" t="s">
        <v>179</v>
      </c>
      <c r="D129" s="68">
        <v>1</v>
      </c>
      <c r="E129" s="68">
        <v>1</v>
      </c>
      <c r="F129" s="68" t="s">
        <v>342</v>
      </c>
      <c r="G129" s="68">
        <v>1</v>
      </c>
      <c r="H129" s="68"/>
      <c r="I129" s="24"/>
      <c r="J129" s="24"/>
      <c r="K129" s="24"/>
    </row>
    <row r="130" spans="1:11" ht="12.75" customHeight="1">
      <c r="A130" s="68" t="s">
        <v>121</v>
      </c>
      <c r="B130" s="68" t="s">
        <v>208</v>
      </c>
      <c r="C130" s="68" t="s">
        <v>529</v>
      </c>
      <c r="D130" s="68">
        <v>1</v>
      </c>
      <c r="E130" s="68">
        <v>1</v>
      </c>
      <c r="F130" s="68" t="s">
        <v>342</v>
      </c>
      <c r="G130" s="68">
        <v>1</v>
      </c>
      <c r="H130" s="68"/>
      <c r="I130" s="24"/>
      <c r="J130" s="24"/>
      <c r="K130" s="24"/>
    </row>
    <row r="131" spans="1:11" ht="12.75" customHeight="1">
      <c r="A131" s="68" t="s">
        <v>121</v>
      </c>
      <c r="B131" s="68" t="s">
        <v>142</v>
      </c>
      <c r="C131" s="68" t="s">
        <v>530</v>
      </c>
      <c r="D131" s="68">
        <v>1</v>
      </c>
      <c r="E131" s="68">
        <v>1</v>
      </c>
      <c r="F131" s="68" t="s">
        <v>342</v>
      </c>
      <c r="G131" s="68">
        <v>1</v>
      </c>
      <c r="H131" s="68"/>
      <c r="I131" s="24"/>
      <c r="J131" s="24"/>
      <c r="K131" s="24"/>
    </row>
    <row r="132" spans="1:11" ht="12.75" customHeight="1">
      <c r="A132" s="68" t="s">
        <v>121</v>
      </c>
      <c r="B132" s="68" t="s">
        <v>212</v>
      </c>
      <c r="C132" s="68" t="s">
        <v>531</v>
      </c>
      <c r="D132" s="68">
        <v>1</v>
      </c>
      <c r="E132" s="68">
        <v>1</v>
      </c>
      <c r="F132" s="68" t="s">
        <v>342</v>
      </c>
      <c r="G132" s="68">
        <v>1</v>
      </c>
      <c r="H132" s="68"/>
      <c r="I132" s="24"/>
      <c r="J132" s="24"/>
      <c r="K132" s="24"/>
    </row>
    <row r="133" spans="1:11" ht="12.75" customHeight="1">
      <c r="A133" s="68" t="s">
        <v>121</v>
      </c>
      <c r="B133" s="68" t="s">
        <v>219</v>
      </c>
      <c r="C133" s="68" t="s">
        <v>532</v>
      </c>
      <c r="D133" s="68">
        <v>1</v>
      </c>
      <c r="E133" s="68">
        <v>1</v>
      </c>
      <c r="F133" s="68" t="s">
        <v>342</v>
      </c>
      <c r="G133" s="68">
        <v>1</v>
      </c>
      <c r="H133" s="68"/>
      <c r="I133" s="24"/>
      <c r="J133" s="24"/>
      <c r="K133" s="24"/>
    </row>
    <row r="134" spans="1:11" ht="12.75" customHeight="1">
      <c r="A134" s="68" t="s">
        <v>121</v>
      </c>
      <c r="B134" s="68" t="s">
        <v>239</v>
      </c>
      <c r="C134" s="68" t="s">
        <v>533</v>
      </c>
      <c r="D134" s="68">
        <v>1</v>
      </c>
      <c r="E134" s="68">
        <v>1</v>
      </c>
      <c r="F134" s="68" t="s">
        <v>342</v>
      </c>
      <c r="G134" s="68">
        <v>1</v>
      </c>
      <c r="H134" s="68"/>
      <c r="I134" s="24"/>
      <c r="J134" s="24"/>
      <c r="K134" s="24"/>
    </row>
    <row r="135" spans="1:11" ht="12.75" customHeight="1">
      <c r="A135" s="68" t="s">
        <v>121</v>
      </c>
      <c r="B135" s="68" t="s">
        <v>259</v>
      </c>
      <c r="C135" s="68" t="s">
        <v>534</v>
      </c>
      <c r="D135" s="68">
        <v>1</v>
      </c>
      <c r="E135" s="68">
        <v>1</v>
      </c>
      <c r="F135" s="68" t="s">
        <v>342</v>
      </c>
      <c r="G135" s="68">
        <v>1</v>
      </c>
      <c r="H135" s="68"/>
      <c r="I135" s="24"/>
      <c r="J135" s="24"/>
      <c r="K135" s="24"/>
    </row>
    <row r="136" spans="1:11" ht="12.75" customHeight="1">
      <c r="A136" s="68" t="s">
        <v>121</v>
      </c>
      <c r="B136" s="68" t="s">
        <v>195</v>
      </c>
      <c r="C136" s="68" t="s">
        <v>535</v>
      </c>
      <c r="D136" s="68">
        <v>2</v>
      </c>
      <c r="E136" s="68">
        <v>2</v>
      </c>
      <c r="F136" s="68" t="s">
        <v>342</v>
      </c>
      <c r="G136" s="68">
        <v>2</v>
      </c>
      <c r="H136" s="68"/>
      <c r="I136" s="24"/>
      <c r="J136" s="24"/>
      <c r="K136" s="24"/>
    </row>
    <row r="137" spans="1:11" ht="12.75" customHeight="1">
      <c r="A137" s="68" t="s">
        <v>121</v>
      </c>
      <c r="B137" s="68" t="s">
        <v>225</v>
      </c>
      <c r="C137" s="68" t="s">
        <v>536</v>
      </c>
      <c r="D137" s="68">
        <v>1</v>
      </c>
      <c r="E137" s="68">
        <v>1</v>
      </c>
      <c r="F137" s="68" t="s">
        <v>342</v>
      </c>
      <c r="G137" s="68">
        <v>1</v>
      </c>
      <c r="H137" s="68"/>
      <c r="I137" s="24"/>
      <c r="J137" s="24"/>
      <c r="K137" s="24"/>
    </row>
    <row r="138" spans="1:11" ht="12.75" customHeight="1">
      <c r="A138" s="68" t="s">
        <v>121</v>
      </c>
      <c r="B138" s="68" t="s">
        <v>147</v>
      </c>
      <c r="C138" s="68" t="s">
        <v>148</v>
      </c>
      <c r="D138" s="68">
        <v>1</v>
      </c>
      <c r="E138" s="68">
        <v>1</v>
      </c>
      <c r="F138" s="68" t="s">
        <v>342</v>
      </c>
      <c r="G138" s="68">
        <v>1</v>
      </c>
      <c r="H138" s="68"/>
      <c r="I138" s="24"/>
      <c r="J138" s="24"/>
      <c r="K138" s="24"/>
    </row>
    <row r="139" spans="1:11" ht="12.75" customHeight="1">
      <c r="A139" s="68" t="s">
        <v>121</v>
      </c>
      <c r="B139" s="68" t="s">
        <v>268</v>
      </c>
      <c r="C139" s="68" t="s">
        <v>537</v>
      </c>
      <c r="D139" s="68">
        <v>1</v>
      </c>
      <c r="E139" s="68">
        <v>1</v>
      </c>
      <c r="F139" s="68" t="s">
        <v>342</v>
      </c>
      <c r="G139" s="68">
        <v>1</v>
      </c>
      <c r="H139" s="68"/>
      <c r="I139" s="24"/>
      <c r="J139" s="24"/>
      <c r="K139" s="24"/>
    </row>
    <row r="140" spans="1:11" ht="12.75" customHeight="1">
      <c r="A140" s="68" t="s">
        <v>121</v>
      </c>
      <c r="B140" s="68" t="s">
        <v>184</v>
      </c>
      <c r="C140" s="68" t="s">
        <v>538</v>
      </c>
      <c r="D140" s="68">
        <v>1</v>
      </c>
      <c r="E140" s="68">
        <v>1</v>
      </c>
      <c r="F140" s="68" t="s">
        <v>342</v>
      </c>
      <c r="G140" s="68">
        <v>1</v>
      </c>
      <c r="H140" s="68"/>
      <c r="I140" s="24"/>
      <c r="J140" s="24"/>
      <c r="K140" s="24"/>
    </row>
    <row r="141" spans="1:11" ht="12.75" customHeight="1">
      <c r="A141" s="68" t="s">
        <v>121</v>
      </c>
      <c r="B141" s="68" t="s">
        <v>247</v>
      </c>
      <c r="C141" s="68" t="s">
        <v>539</v>
      </c>
      <c r="D141" s="68">
        <v>1</v>
      </c>
      <c r="E141" s="68">
        <v>359</v>
      </c>
      <c r="F141" s="68" t="s">
        <v>342</v>
      </c>
      <c r="G141" s="68"/>
      <c r="H141" s="68"/>
      <c r="I141" s="24"/>
      <c r="J141" s="24"/>
      <c r="K141" s="24">
        <v>1</v>
      </c>
    </row>
    <row r="142" spans="1:11" ht="12.75" customHeight="1">
      <c r="A142" s="68" t="s">
        <v>121</v>
      </c>
      <c r="B142" s="68" t="s">
        <v>218</v>
      </c>
      <c r="C142" s="68" t="s">
        <v>540</v>
      </c>
      <c r="D142" s="68">
        <v>1</v>
      </c>
      <c r="E142" s="68">
        <v>1</v>
      </c>
      <c r="F142" s="68" t="s">
        <v>342</v>
      </c>
      <c r="G142" s="68">
        <v>1</v>
      </c>
      <c r="H142" s="68"/>
      <c r="I142" s="24"/>
      <c r="J142" s="24"/>
      <c r="K142" s="24"/>
    </row>
    <row r="143" spans="1:11" ht="12.75" customHeight="1">
      <c r="A143" s="68" t="s">
        <v>121</v>
      </c>
      <c r="B143" s="68" t="s">
        <v>215</v>
      </c>
      <c r="C143" s="68" t="s">
        <v>541</v>
      </c>
      <c r="D143" s="68">
        <v>1</v>
      </c>
      <c r="E143" s="68">
        <v>1</v>
      </c>
      <c r="F143" s="68" t="s">
        <v>342</v>
      </c>
      <c r="G143" s="68">
        <v>1</v>
      </c>
      <c r="H143" s="68"/>
      <c r="I143" s="24"/>
      <c r="J143" s="24"/>
      <c r="K143" s="24"/>
    </row>
    <row r="144" spans="1:11" ht="12.75" customHeight="1">
      <c r="A144" s="68" t="s">
        <v>121</v>
      </c>
      <c r="B144" s="68" t="s">
        <v>186</v>
      </c>
      <c r="C144" s="68" t="s">
        <v>542</v>
      </c>
      <c r="D144" s="68">
        <v>1</v>
      </c>
      <c r="E144" s="68">
        <v>1</v>
      </c>
      <c r="F144" s="68" t="s">
        <v>342</v>
      </c>
      <c r="G144" s="68">
        <v>1</v>
      </c>
      <c r="H144" s="68"/>
      <c r="I144" s="24"/>
      <c r="J144" s="24"/>
      <c r="K144" s="24"/>
    </row>
    <row r="145" spans="1:11" ht="12.75" customHeight="1">
      <c r="A145" s="68" t="s">
        <v>121</v>
      </c>
      <c r="B145" s="68" t="s">
        <v>177</v>
      </c>
      <c r="C145" s="68" t="s">
        <v>543</v>
      </c>
      <c r="D145" s="68">
        <v>2</v>
      </c>
      <c r="E145" s="68">
        <v>2</v>
      </c>
      <c r="F145" s="68" t="s">
        <v>342</v>
      </c>
      <c r="G145" s="68">
        <v>2</v>
      </c>
      <c r="H145" s="68"/>
      <c r="I145" s="24"/>
      <c r="J145" s="24"/>
      <c r="K145" s="24"/>
    </row>
    <row r="146" spans="1:11" ht="12.75" customHeight="1">
      <c r="A146" s="68" t="s">
        <v>121</v>
      </c>
      <c r="B146" s="68" t="s">
        <v>205</v>
      </c>
      <c r="C146" s="68" t="s">
        <v>206</v>
      </c>
      <c r="D146" s="68">
        <v>1</v>
      </c>
      <c r="E146" s="68">
        <v>1</v>
      </c>
      <c r="F146" s="68" t="s">
        <v>342</v>
      </c>
      <c r="G146" s="68">
        <v>1</v>
      </c>
      <c r="H146" s="68"/>
      <c r="I146" s="24"/>
      <c r="J146" s="24"/>
      <c r="K146" s="24"/>
    </row>
    <row r="147" spans="1:11" ht="12.75" customHeight="1">
      <c r="A147" s="68" t="s">
        <v>121</v>
      </c>
      <c r="B147" s="68" t="s">
        <v>185</v>
      </c>
      <c r="C147" s="68" t="s">
        <v>544</v>
      </c>
      <c r="D147" s="68">
        <v>1</v>
      </c>
      <c r="E147" s="68">
        <v>1</v>
      </c>
      <c r="F147" s="68" t="s">
        <v>342</v>
      </c>
      <c r="G147" s="68">
        <v>1</v>
      </c>
      <c r="H147" s="68"/>
      <c r="I147" s="24"/>
      <c r="J147" s="24"/>
      <c r="K147" s="24"/>
    </row>
    <row r="148" spans="1:11" ht="12.75" customHeight="1">
      <c r="A148" s="68" t="s">
        <v>121</v>
      </c>
      <c r="B148" s="68" t="s">
        <v>157</v>
      </c>
      <c r="C148" s="68" t="s">
        <v>545</v>
      </c>
      <c r="D148" s="68">
        <v>1</v>
      </c>
      <c r="E148" s="68">
        <v>1</v>
      </c>
      <c r="F148" s="68" t="s">
        <v>342</v>
      </c>
      <c r="G148" s="68">
        <v>1</v>
      </c>
      <c r="H148" s="68"/>
      <c r="I148" s="24"/>
      <c r="J148" s="24"/>
      <c r="K148" s="24"/>
    </row>
    <row r="149" spans="1:11" ht="12.75" customHeight="1">
      <c r="A149" s="68" t="s">
        <v>121</v>
      </c>
      <c r="B149" s="68" t="s">
        <v>132</v>
      </c>
      <c r="C149" s="68" t="s">
        <v>546</v>
      </c>
      <c r="D149" s="68">
        <v>1</v>
      </c>
      <c r="E149" s="68">
        <v>1</v>
      </c>
      <c r="F149" s="68" t="s">
        <v>342</v>
      </c>
      <c r="G149" s="68">
        <v>1</v>
      </c>
      <c r="H149" s="68"/>
      <c r="I149" s="24"/>
      <c r="J149" s="24"/>
      <c r="K149" s="24"/>
    </row>
    <row r="150" spans="1:11" ht="12.75" customHeight="1">
      <c r="A150" s="68" t="s">
        <v>121</v>
      </c>
      <c r="B150" s="68" t="s">
        <v>191</v>
      </c>
      <c r="C150" s="68" t="s">
        <v>547</v>
      </c>
      <c r="D150" s="68">
        <v>1</v>
      </c>
      <c r="E150" s="68">
        <v>1</v>
      </c>
      <c r="F150" s="68" t="s">
        <v>342</v>
      </c>
      <c r="G150" s="68">
        <v>1</v>
      </c>
      <c r="H150" s="68"/>
      <c r="I150" s="24"/>
      <c r="J150" s="24"/>
      <c r="K150" s="24"/>
    </row>
    <row r="151" spans="1:11" ht="12.75" customHeight="1">
      <c r="A151" s="68" t="s">
        <v>121</v>
      </c>
      <c r="B151" s="68" t="s">
        <v>254</v>
      </c>
      <c r="C151" s="68" t="s">
        <v>255</v>
      </c>
      <c r="D151" s="68">
        <v>1</v>
      </c>
      <c r="E151" s="68">
        <v>1</v>
      </c>
      <c r="F151" s="68" t="s">
        <v>342</v>
      </c>
      <c r="G151" s="68">
        <v>1</v>
      </c>
      <c r="H151" s="68"/>
      <c r="I151" s="24"/>
      <c r="J151" s="24"/>
      <c r="K151" s="24"/>
    </row>
    <row r="152" spans="1:11" ht="12.75" customHeight="1">
      <c r="A152" s="68" t="s">
        <v>121</v>
      </c>
      <c r="B152" s="68" t="s">
        <v>248</v>
      </c>
      <c r="C152" s="68" t="s">
        <v>548</v>
      </c>
      <c r="D152" s="68">
        <v>1</v>
      </c>
      <c r="E152" s="68">
        <v>1</v>
      </c>
      <c r="F152" s="68" t="s">
        <v>342</v>
      </c>
      <c r="G152" s="68">
        <v>1</v>
      </c>
      <c r="H152" s="68"/>
      <c r="I152" s="24"/>
      <c r="J152" s="24"/>
      <c r="K152" s="24"/>
    </row>
    <row r="153" spans="1:11" ht="12.75" customHeight="1">
      <c r="A153" s="68" t="s">
        <v>121</v>
      </c>
      <c r="B153" s="68" t="s">
        <v>256</v>
      </c>
      <c r="C153" s="68" t="s">
        <v>549</v>
      </c>
      <c r="D153" s="68">
        <v>1</v>
      </c>
      <c r="E153" s="68">
        <v>1</v>
      </c>
      <c r="F153" s="68" t="s">
        <v>342</v>
      </c>
      <c r="G153" s="68">
        <v>1</v>
      </c>
      <c r="H153" s="68"/>
      <c r="I153" s="24"/>
      <c r="J153" s="24"/>
      <c r="K153" s="24"/>
    </row>
    <row r="154" spans="1:11" ht="12.75" customHeight="1">
      <c r="A154" s="68" t="s">
        <v>121</v>
      </c>
      <c r="B154" s="68" t="s">
        <v>162</v>
      </c>
      <c r="C154" s="68" t="s">
        <v>550</v>
      </c>
      <c r="D154" s="68">
        <v>1</v>
      </c>
      <c r="E154" s="68">
        <v>1</v>
      </c>
      <c r="F154" s="68" t="s">
        <v>342</v>
      </c>
      <c r="G154" s="68">
        <v>1</v>
      </c>
      <c r="H154" s="68"/>
      <c r="I154" s="24"/>
      <c r="J154" s="24"/>
      <c r="K154" s="24"/>
    </row>
    <row r="155" spans="1:11" ht="12.75" customHeight="1">
      <c r="A155" s="68" t="s">
        <v>121</v>
      </c>
      <c r="B155" s="68" t="s">
        <v>180</v>
      </c>
      <c r="C155" s="68" t="s">
        <v>551</v>
      </c>
      <c r="D155" s="68">
        <v>1</v>
      </c>
      <c r="E155" s="68">
        <v>1</v>
      </c>
      <c r="F155" s="68" t="s">
        <v>342</v>
      </c>
      <c r="G155" s="68">
        <v>1</v>
      </c>
      <c r="H155" s="68"/>
      <c r="I155" s="24"/>
      <c r="J155" s="24"/>
      <c r="K155" s="24"/>
    </row>
    <row r="156" spans="1:11" ht="12.75" customHeight="1">
      <c r="A156" s="68" t="s">
        <v>121</v>
      </c>
      <c r="B156" s="68" t="s">
        <v>126</v>
      </c>
      <c r="C156" s="68" t="s">
        <v>552</v>
      </c>
      <c r="D156" s="68">
        <v>1</v>
      </c>
      <c r="E156" s="68">
        <v>1</v>
      </c>
      <c r="F156" s="68" t="s">
        <v>342</v>
      </c>
      <c r="G156" s="68">
        <v>1</v>
      </c>
      <c r="H156" s="68"/>
      <c r="I156" s="24"/>
      <c r="J156" s="24"/>
      <c r="K156" s="24"/>
    </row>
    <row r="157" spans="1:11" ht="12.75" customHeight="1">
      <c r="A157" s="68" t="s">
        <v>121</v>
      </c>
      <c r="B157" s="68" t="s">
        <v>207</v>
      </c>
      <c r="C157" s="68" t="s">
        <v>553</v>
      </c>
      <c r="D157" s="68">
        <v>1</v>
      </c>
      <c r="E157" s="68">
        <v>1</v>
      </c>
      <c r="F157" s="68" t="s">
        <v>342</v>
      </c>
      <c r="G157" s="68">
        <v>1</v>
      </c>
      <c r="H157" s="68"/>
      <c r="I157" s="24"/>
      <c r="J157" s="24"/>
      <c r="K157" s="24"/>
    </row>
    <row r="158" spans="1:11" ht="12.75" customHeight="1">
      <c r="A158" s="68" t="s">
        <v>121</v>
      </c>
      <c r="B158" s="68" t="s">
        <v>144</v>
      </c>
      <c r="C158" s="68" t="s">
        <v>145</v>
      </c>
      <c r="D158" s="68">
        <v>1</v>
      </c>
      <c r="E158" s="68">
        <v>1</v>
      </c>
      <c r="F158" s="68" t="s">
        <v>342</v>
      </c>
      <c r="G158" s="68">
        <v>1</v>
      </c>
      <c r="H158" s="68"/>
      <c r="I158" s="24"/>
      <c r="J158" s="24"/>
      <c r="K158" s="24"/>
    </row>
    <row r="159" spans="1:11" ht="12.75" customHeight="1">
      <c r="A159" s="68" t="s">
        <v>121</v>
      </c>
      <c r="B159" s="68" t="s">
        <v>227</v>
      </c>
      <c r="C159" s="68" t="s">
        <v>554</v>
      </c>
      <c r="D159" s="68">
        <v>1</v>
      </c>
      <c r="E159" s="68">
        <v>1</v>
      </c>
      <c r="F159" s="68" t="s">
        <v>342</v>
      </c>
      <c r="G159" s="68">
        <v>1</v>
      </c>
      <c r="H159" s="68"/>
      <c r="I159" s="24"/>
      <c r="J159" s="24"/>
      <c r="K159" s="24"/>
    </row>
    <row r="160" spans="1:11" ht="12.75" customHeight="1">
      <c r="A160" s="68" t="s">
        <v>121</v>
      </c>
      <c r="B160" s="68" t="s">
        <v>192</v>
      </c>
      <c r="C160" s="68" t="s">
        <v>555</v>
      </c>
      <c r="D160" s="68">
        <v>1</v>
      </c>
      <c r="E160" s="68">
        <v>1</v>
      </c>
      <c r="F160" s="68" t="s">
        <v>342</v>
      </c>
      <c r="G160" s="68">
        <v>1</v>
      </c>
      <c r="H160" s="68"/>
      <c r="I160" s="24"/>
      <c r="J160" s="24"/>
      <c r="K160" s="24"/>
    </row>
    <row r="161" spans="1:11" ht="12.75" customHeight="1">
      <c r="A161" s="68" t="s">
        <v>121</v>
      </c>
      <c r="B161" s="68" t="s">
        <v>245</v>
      </c>
      <c r="C161" s="68" t="s">
        <v>556</v>
      </c>
      <c r="D161" s="68">
        <v>1</v>
      </c>
      <c r="E161" s="68">
        <v>1</v>
      </c>
      <c r="F161" s="68" t="s">
        <v>342</v>
      </c>
      <c r="G161" s="68">
        <v>1</v>
      </c>
      <c r="H161" s="68"/>
      <c r="I161" s="24"/>
      <c r="J161" s="24"/>
      <c r="K161" s="24"/>
    </row>
    <row r="162" spans="1:11" ht="12.75" customHeight="1">
      <c r="A162" s="68" t="s">
        <v>121</v>
      </c>
      <c r="B162" s="68" t="s">
        <v>141</v>
      </c>
      <c r="C162" s="68" t="s">
        <v>557</v>
      </c>
      <c r="D162" s="68">
        <v>1</v>
      </c>
      <c r="E162" s="68">
        <v>1</v>
      </c>
      <c r="F162" s="68" t="s">
        <v>342</v>
      </c>
      <c r="G162" s="68">
        <v>1</v>
      </c>
      <c r="H162" s="68"/>
      <c r="I162" s="24"/>
      <c r="J162" s="24"/>
      <c r="K162" s="24"/>
    </row>
    <row r="163" spans="1:11" ht="12.75" customHeight="1">
      <c r="A163" s="68" t="s">
        <v>121</v>
      </c>
      <c r="B163" s="68" t="s">
        <v>164</v>
      </c>
      <c r="C163" s="68" t="s">
        <v>558</v>
      </c>
      <c r="D163" s="68">
        <v>1</v>
      </c>
      <c r="E163" s="68">
        <v>1</v>
      </c>
      <c r="F163" s="68" t="s">
        <v>342</v>
      </c>
      <c r="G163" s="68">
        <v>1</v>
      </c>
      <c r="H163" s="68"/>
      <c r="I163" s="24"/>
      <c r="J163" s="24"/>
      <c r="K163" s="24"/>
    </row>
    <row r="164" spans="1:11" ht="12.75" customHeight="1">
      <c r="A164" s="68" t="s">
        <v>121</v>
      </c>
      <c r="B164" s="68" t="s">
        <v>250</v>
      </c>
      <c r="C164" s="68" t="s">
        <v>251</v>
      </c>
      <c r="D164" s="68">
        <v>1</v>
      </c>
      <c r="E164" s="68">
        <v>1</v>
      </c>
      <c r="F164" s="68" t="s">
        <v>342</v>
      </c>
      <c r="G164" s="68">
        <v>1</v>
      </c>
      <c r="H164" s="68"/>
      <c r="I164" s="24"/>
      <c r="J164" s="24"/>
      <c r="K164" s="24"/>
    </row>
    <row r="165" spans="1:11" ht="12.75" customHeight="1">
      <c r="A165" s="68" t="s">
        <v>121</v>
      </c>
      <c r="B165" s="68" t="s">
        <v>246</v>
      </c>
      <c r="C165" s="68" t="s">
        <v>559</v>
      </c>
      <c r="D165" s="68">
        <v>2</v>
      </c>
      <c r="E165" s="68">
        <v>2</v>
      </c>
      <c r="F165" s="68" t="s">
        <v>342</v>
      </c>
      <c r="G165" s="68">
        <v>2</v>
      </c>
      <c r="H165" s="68"/>
      <c r="I165" s="24"/>
      <c r="J165" s="24"/>
      <c r="K165" s="24"/>
    </row>
    <row r="166" spans="1:11" ht="12.75" customHeight="1">
      <c r="A166" s="68" t="s">
        <v>121</v>
      </c>
      <c r="B166" s="68" t="s">
        <v>175</v>
      </c>
      <c r="C166" s="68" t="s">
        <v>176</v>
      </c>
      <c r="D166" s="68">
        <v>1</v>
      </c>
      <c r="E166" s="68">
        <v>1</v>
      </c>
      <c r="F166" s="68" t="s">
        <v>342</v>
      </c>
      <c r="G166" s="68">
        <v>1</v>
      </c>
      <c r="H166" s="68"/>
      <c r="I166" s="24"/>
      <c r="J166" s="24"/>
      <c r="K166" s="24"/>
    </row>
    <row r="167" spans="1:11" ht="12.75" customHeight="1">
      <c r="A167" s="68" t="s">
        <v>121</v>
      </c>
      <c r="B167" s="68" t="s">
        <v>124</v>
      </c>
      <c r="C167" s="68" t="s">
        <v>560</v>
      </c>
      <c r="D167" s="68">
        <v>1</v>
      </c>
      <c r="E167" s="68">
        <v>1</v>
      </c>
      <c r="F167" s="68" t="s">
        <v>342</v>
      </c>
      <c r="G167" s="68">
        <v>1</v>
      </c>
      <c r="H167" s="68"/>
      <c r="I167" s="24"/>
      <c r="J167" s="24"/>
      <c r="K167" s="24"/>
    </row>
    <row r="168" spans="1:11" ht="12.75" customHeight="1">
      <c r="A168" s="68" t="s">
        <v>121</v>
      </c>
      <c r="B168" s="68" t="s">
        <v>222</v>
      </c>
      <c r="C168" s="68" t="s">
        <v>561</v>
      </c>
      <c r="D168" s="68">
        <v>1</v>
      </c>
      <c r="E168" s="68">
        <v>1</v>
      </c>
      <c r="F168" s="68" t="s">
        <v>342</v>
      </c>
      <c r="G168" s="68">
        <v>1</v>
      </c>
      <c r="H168" s="68"/>
      <c r="I168" s="24"/>
      <c r="J168" s="24"/>
      <c r="K168" s="24"/>
    </row>
    <row r="169" spans="1:11" ht="12.75" customHeight="1">
      <c r="A169" s="68" t="s">
        <v>121</v>
      </c>
      <c r="B169" s="68" t="s">
        <v>143</v>
      </c>
      <c r="C169" s="68" t="s">
        <v>562</v>
      </c>
      <c r="D169" s="68">
        <v>1</v>
      </c>
      <c r="E169" s="68">
        <v>1</v>
      </c>
      <c r="F169" s="68" t="s">
        <v>342</v>
      </c>
      <c r="G169" s="68">
        <v>1</v>
      </c>
      <c r="H169" s="68"/>
      <c r="I169" s="24"/>
      <c r="J169" s="24"/>
      <c r="K169" s="24"/>
    </row>
    <row r="170" spans="1:11" ht="12.75" customHeight="1">
      <c r="A170" s="68" t="s">
        <v>121</v>
      </c>
      <c r="B170" s="68" t="s">
        <v>200</v>
      </c>
      <c r="C170" s="68" t="s">
        <v>563</v>
      </c>
      <c r="D170" s="68">
        <v>1</v>
      </c>
      <c r="E170" s="68">
        <v>1</v>
      </c>
      <c r="F170" s="68" t="s">
        <v>342</v>
      </c>
      <c r="G170" s="68">
        <v>1</v>
      </c>
      <c r="H170" s="68"/>
      <c r="I170" s="24"/>
      <c r="J170" s="24"/>
      <c r="K170" s="24"/>
    </row>
    <row r="171" spans="1:11" ht="12.75" customHeight="1">
      <c r="A171" s="68" t="s">
        <v>121</v>
      </c>
      <c r="B171" s="68" t="s">
        <v>136</v>
      </c>
      <c r="C171" s="68" t="s">
        <v>564</v>
      </c>
      <c r="D171" s="68">
        <v>1</v>
      </c>
      <c r="E171" s="68">
        <v>1</v>
      </c>
      <c r="F171" s="68" t="s">
        <v>342</v>
      </c>
      <c r="G171" s="68">
        <v>1</v>
      </c>
      <c r="H171" s="68"/>
      <c r="I171" s="24"/>
      <c r="J171" s="24"/>
      <c r="K171" s="24"/>
    </row>
    <row r="172" spans="1:11" ht="12.75" customHeight="1">
      <c r="A172" s="68" t="s">
        <v>121</v>
      </c>
      <c r="B172" s="68" t="s">
        <v>230</v>
      </c>
      <c r="C172" s="68" t="s">
        <v>565</v>
      </c>
      <c r="D172" s="68">
        <v>1</v>
      </c>
      <c r="E172" s="68">
        <v>1</v>
      </c>
      <c r="F172" s="68" t="s">
        <v>342</v>
      </c>
      <c r="G172" s="68">
        <v>1</v>
      </c>
      <c r="H172" s="68"/>
      <c r="I172" s="24"/>
      <c r="J172" s="24"/>
      <c r="K172" s="24"/>
    </row>
    <row r="173" spans="1:11" ht="12.75" customHeight="1">
      <c r="A173" s="68" t="s">
        <v>121</v>
      </c>
      <c r="B173" s="68" t="s">
        <v>258</v>
      </c>
      <c r="C173" s="68" t="s">
        <v>566</v>
      </c>
      <c r="D173" s="68">
        <v>1</v>
      </c>
      <c r="E173" s="68">
        <v>1</v>
      </c>
      <c r="F173" s="68" t="s">
        <v>342</v>
      </c>
      <c r="G173" s="68">
        <v>1</v>
      </c>
      <c r="H173" s="68"/>
      <c r="I173" s="24"/>
      <c r="J173" s="24"/>
      <c r="K173" s="24"/>
    </row>
    <row r="174" spans="1:11" ht="12.75" customHeight="1">
      <c r="A174" s="68" t="s">
        <v>121</v>
      </c>
      <c r="B174" s="68" t="s">
        <v>128</v>
      </c>
      <c r="C174" s="68" t="s">
        <v>129</v>
      </c>
      <c r="D174" s="68">
        <v>1</v>
      </c>
      <c r="E174" s="68">
        <v>1</v>
      </c>
      <c r="F174" s="68" t="s">
        <v>342</v>
      </c>
      <c r="G174" s="68">
        <v>1</v>
      </c>
      <c r="H174" s="68"/>
      <c r="I174" s="24"/>
      <c r="J174" s="24"/>
      <c r="K174" s="24"/>
    </row>
    <row r="175" spans="1:11" ht="12.75" customHeight="1">
      <c r="A175" s="68" t="s">
        <v>121</v>
      </c>
      <c r="B175" s="68" t="s">
        <v>228</v>
      </c>
      <c r="C175" s="68" t="s">
        <v>229</v>
      </c>
      <c r="D175" s="68">
        <v>1</v>
      </c>
      <c r="E175" s="68">
        <v>1</v>
      </c>
      <c r="F175" s="68" t="s">
        <v>342</v>
      </c>
      <c r="G175" s="68">
        <v>1</v>
      </c>
      <c r="H175" s="68"/>
      <c r="I175" s="24"/>
      <c r="J175" s="24"/>
      <c r="K175" s="24"/>
    </row>
    <row r="176" spans="1:11" ht="12.75" customHeight="1">
      <c r="A176" s="68" t="s">
        <v>121</v>
      </c>
      <c r="B176" s="68" t="s">
        <v>242</v>
      </c>
      <c r="C176" s="68" t="s">
        <v>567</v>
      </c>
      <c r="D176" s="68">
        <v>1</v>
      </c>
      <c r="E176" s="68">
        <v>1</v>
      </c>
      <c r="F176" s="68" t="s">
        <v>342</v>
      </c>
      <c r="G176" s="68">
        <v>1</v>
      </c>
      <c r="H176" s="68"/>
      <c r="I176" s="24"/>
      <c r="J176" s="24"/>
      <c r="K176" s="24"/>
    </row>
    <row r="177" spans="1:11" ht="12.75" customHeight="1">
      <c r="A177" s="68" t="s">
        <v>121</v>
      </c>
      <c r="B177" s="68" t="s">
        <v>260</v>
      </c>
      <c r="C177" s="68" t="s">
        <v>568</v>
      </c>
      <c r="D177" s="68">
        <v>1</v>
      </c>
      <c r="E177" s="68">
        <v>1</v>
      </c>
      <c r="F177" s="68" t="s">
        <v>342</v>
      </c>
      <c r="G177" s="68">
        <v>1</v>
      </c>
      <c r="H177" s="68"/>
      <c r="I177" s="24"/>
      <c r="J177" s="24"/>
      <c r="K177" s="24"/>
    </row>
    <row r="178" spans="1:11" ht="12.75" customHeight="1">
      <c r="A178" s="68" t="s">
        <v>121</v>
      </c>
      <c r="B178" s="68" t="s">
        <v>235</v>
      </c>
      <c r="C178" s="68" t="s">
        <v>236</v>
      </c>
      <c r="D178" s="68">
        <v>1</v>
      </c>
      <c r="E178" s="68">
        <v>1</v>
      </c>
      <c r="F178" s="68" t="s">
        <v>342</v>
      </c>
      <c r="G178" s="68">
        <v>1</v>
      </c>
      <c r="H178" s="68"/>
      <c r="I178" s="24"/>
      <c r="J178" s="24"/>
      <c r="K178" s="24"/>
    </row>
    <row r="179" spans="1:11" ht="12.75" customHeight="1">
      <c r="A179" s="68" t="s">
        <v>121</v>
      </c>
      <c r="B179" s="68" t="s">
        <v>138</v>
      </c>
      <c r="C179" s="68" t="s">
        <v>569</v>
      </c>
      <c r="D179" s="68">
        <v>1</v>
      </c>
      <c r="E179" s="68">
        <v>1</v>
      </c>
      <c r="F179" s="68" t="s">
        <v>342</v>
      </c>
      <c r="G179" s="68">
        <v>1</v>
      </c>
      <c r="H179" s="68"/>
      <c r="I179" s="24"/>
      <c r="J179" s="24"/>
      <c r="K179" s="24"/>
    </row>
    <row r="180" spans="1:11" ht="12.75" customHeight="1">
      <c r="A180" s="75" t="s">
        <v>121</v>
      </c>
      <c r="B180" s="75" t="s">
        <v>257</v>
      </c>
      <c r="C180" s="75" t="s">
        <v>570</v>
      </c>
      <c r="D180" s="75">
        <v>1</v>
      </c>
      <c r="E180" s="75">
        <v>1</v>
      </c>
      <c r="F180" s="75" t="s">
        <v>342</v>
      </c>
      <c r="G180" s="75">
        <v>1</v>
      </c>
      <c r="H180" s="75"/>
      <c r="I180" s="87"/>
      <c r="J180" s="87"/>
      <c r="K180" s="87"/>
    </row>
    <row r="181" spans="1:11" ht="12.75" customHeight="1">
      <c r="A181" s="31"/>
      <c r="B181" s="52">
        <f>COUNTA(B55:B180)</f>
        <v>126</v>
      </c>
      <c r="C181" s="52"/>
      <c r="D181" s="52">
        <f>SUM(D55:D180)</f>
        <v>135</v>
      </c>
      <c r="E181" s="52">
        <f>SUM(E55:E180)</f>
        <v>506</v>
      </c>
      <c r="F181" s="24"/>
      <c r="G181" s="52">
        <f>SUM(G55:G180)</f>
        <v>131</v>
      </c>
      <c r="H181" s="52">
        <f>SUM(H55:H180)</f>
        <v>1</v>
      </c>
      <c r="I181" s="52">
        <f>SUM(I55:I180)</f>
        <v>1</v>
      </c>
      <c r="J181" s="52">
        <f>SUM(J55:J180)</f>
        <v>1</v>
      </c>
      <c r="K181" s="52">
        <f>SUM(K55:K180)</f>
        <v>1</v>
      </c>
    </row>
    <row r="182" spans="1:11" ht="12.75" customHeight="1">
      <c r="A182" s="31"/>
      <c r="B182" s="31"/>
      <c r="C182" s="31"/>
      <c r="D182" s="24"/>
      <c r="E182" s="24"/>
      <c r="F182" s="24"/>
      <c r="G182" s="24"/>
      <c r="H182" s="24"/>
      <c r="I182" s="24"/>
      <c r="J182" s="24"/>
      <c r="K182" s="24"/>
    </row>
    <row r="183" spans="1:11" ht="12.75" customHeight="1">
      <c r="A183" s="68" t="s">
        <v>272</v>
      </c>
      <c r="B183" s="68" t="s">
        <v>280</v>
      </c>
      <c r="C183" s="68" t="s">
        <v>408</v>
      </c>
      <c r="D183" s="24">
        <v>4</v>
      </c>
      <c r="E183" s="24">
        <v>34</v>
      </c>
      <c r="F183" s="24"/>
      <c r="G183" s="24">
        <v>1</v>
      </c>
      <c r="H183" s="24"/>
      <c r="I183" s="24">
        <v>2</v>
      </c>
      <c r="J183" s="24">
        <v>1</v>
      </c>
      <c r="K183" s="24"/>
    </row>
    <row r="184" spans="1:11" ht="12.75" customHeight="1">
      <c r="A184" s="68" t="s">
        <v>272</v>
      </c>
      <c r="B184" s="68" t="s">
        <v>274</v>
      </c>
      <c r="C184" s="68" t="s">
        <v>409</v>
      </c>
      <c r="D184" s="24">
        <v>4</v>
      </c>
      <c r="E184" s="24">
        <v>34</v>
      </c>
      <c r="F184" s="24"/>
      <c r="G184" s="24">
        <v>1</v>
      </c>
      <c r="H184" s="24"/>
      <c r="I184" s="24">
        <v>2</v>
      </c>
      <c r="J184" s="24">
        <v>1</v>
      </c>
      <c r="K184" s="24"/>
    </row>
    <row r="185" spans="1:11" ht="12.75" customHeight="1">
      <c r="A185" s="68" t="s">
        <v>272</v>
      </c>
      <c r="B185" s="68" t="s">
        <v>284</v>
      </c>
      <c r="C185" s="68" t="s">
        <v>410</v>
      </c>
      <c r="D185" s="24">
        <v>4</v>
      </c>
      <c r="E185" s="24">
        <v>34</v>
      </c>
      <c r="F185" s="24"/>
      <c r="G185" s="24">
        <v>1</v>
      </c>
      <c r="H185" s="24"/>
      <c r="I185" s="24">
        <v>2</v>
      </c>
      <c r="J185" s="24">
        <v>1</v>
      </c>
      <c r="K185" s="24"/>
    </row>
    <row r="186" spans="1:11" ht="12.75" customHeight="1">
      <c r="A186" s="68" t="s">
        <v>272</v>
      </c>
      <c r="B186" s="68" t="s">
        <v>279</v>
      </c>
      <c r="C186" s="68" t="s">
        <v>411</v>
      </c>
      <c r="D186" s="24">
        <v>4</v>
      </c>
      <c r="E186" s="24">
        <v>34</v>
      </c>
      <c r="F186" s="24"/>
      <c r="G186" s="24">
        <v>1</v>
      </c>
      <c r="H186" s="24"/>
      <c r="I186" s="24">
        <v>2</v>
      </c>
      <c r="J186" s="24">
        <v>1</v>
      </c>
      <c r="K186" s="24"/>
    </row>
    <row r="187" spans="1:11" ht="12.75" customHeight="1">
      <c r="A187" s="68" t="s">
        <v>272</v>
      </c>
      <c r="B187" s="68" t="s">
        <v>273</v>
      </c>
      <c r="C187" s="68" t="s">
        <v>412</v>
      </c>
      <c r="D187" s="24">
        <v>4</v>
      </c>
      <c r="E187" s="24">
        <v>34</v>
      </c>
      <c r="F187" s="24"/>
      <c r="G187" s="24">
        <v>1</v>
      </c>
      <c r="H187" s="24"/>
      <c r="I187" s="24">
        <v>2</v>
      </c>
      <c r="J187" s="24">
        <v>1</v>
      </c>
      <c r="K187" s="24"/>
    </row>
    <row r="188" spans="1:11" ht="12.75" customHeight="1">
      <c r="A188" s="68" t="s">
        <v>272</v>
      </c>
      <c r="B188" s="68" t="s">
        <v>277</v>
      </c>
      <c r="C188" s="68" t="s">
        <v>413</v>
      </c>
      <c r="D188" s="24">
        <v>4</v>
      </c>
      <c r="E188" s="24">
        <v>34</v>
      </c>
      <c r="F188" s="24"/>
      <c r="G188" s="24">
        <v>1</v>
      </c>
      <c r="H188" s="24"/>
      <c r="I188" s="24">
        <v>2</v>
      </c>
      <c r="J188" s="24">
        <v>1</v>
      </c>
      <c r="K188" s="24"/>
    </row>
    <row r="189" spans="1:11" ht="12.75" customHeight="1">
      <c r="A189" s="68" t="s">
        <v>272</v>
      </c>
      <c r="B189" s="68" t="s">
        <v>286</v>
      </c>
      <c r="C189" s="68" t="s">
        <v>414</v>
      </c>
      <c r="D189" s="24">
        <v>4</v>
      </c>
      <c r="E189" s="24">
        <v>34</v>
      </c>
      <c r="F189" s="24"/>
      <c r="G189" s="24">
        <v>1</v>
      </c>
      <c r="H189" s="24"/>
      <c r="I189" s="24">
        <v>2</v>
      </c>
      <c r="J189" s="24">
        <v>1</v>
      </c>
      <c r="K189" s="24"/>
    </row>
    <row r="190" spans="1:11" ht="12.75" customHeight="1">
      <c r="A190" s="68" t="s">
        <v>272</v>
      </c>
      <c r="B190" s="68" t="s">
        <v>276</v>
      </c>
      <c r="C190" s="68" t="s">
        <v>415</v>
      </c>
      <c r="D190" s="24">
        <v>4</v>
      </c>
      <c r="E190" s="24">
        <v>34</v>
      </c>
      <c r="F190" s="24"/>
      <c r="G190" s="24">
        <v>1</v>
      </c>
      <c r="H190" s="24"/>
      <c r="I190" s="24">
        <v>2</v>
      </c>
      <c r="J190" s="24">
        <v>1</v>
      </c>
      <c r="K190" s="24"/>
    </row>
    <row r="191" spans="1:11" ht="12.75" customHeight="1">
      <c r="A191" s="68" t="s">
        <v>272</v>
      </c>
      <c r="B191" s="68" t="s">
        <v>287</v>
      </c>
      <c r="C191" s="68" t="s">
        <v>288</v>
      </c>
      <c r="D191" s="24">
        <v>4</v>
      </c>
      <c r="E191" s="24">
        <v>34</v>
      </c>
      <c r="F191" s="24"/>
      <c r="G191" s="24">
        <v>1</v>
      </c>
      <c r="H191" s="24"/>
      <c r="I191" s="24">
        <v>2</v>
      </c>
      <c r="J191" s="24">
        <v>1</v>
      </c>
      <c r="K191" s="24"/>
    </row>
    <row r="192" spans="1:11" ht="12.75" customHeight="1">
      <c r="A192" s="68" t="s">
        <v>272</v>
      </c>
      <c r="B192" s="68" t="s">
        <v>283</v>
      </c>
      <c r="C192" s="68" t="s">
        <v>416</v>
      </c>
      <c r="D192" s="24">
        <v>4</v>
      </c>
      <c r="E192" s="24">
        <v>34</v>
      </c>
      <c r="F192" s="24"/>
      <c r="G192" s="24">
        <v>1</v>
      </c>
      <c r="H192" s="24"/>
      <c r="I192" s="24">
        <v>2</v>
      </c>
      <c r="J192" s="24">
        <v>1</v>
      </c>
      <c r="K192" s="24"/>
    </row>
    <row r="193" spans="1:11" ht="12.75" customHeight="1">
      <c r="A193" s="68" t="s">
        <v>272</v>
      </c>
      <c r="B193" s="68" t="s">
        <v>281</v>
      </c>
      <c r="C193" s="68" t="s">
        <v>417</v>
      </c>
      <c r="D193" s="24">
        <v>4</v>
      </c>
      <c r="E193" s="24">
        <v>34</v>
      </c>
      <c r="F193" s="24"/>
      <c r="G193" s="24">
        <v>1</v>
      </c>
      <c r="H193" s="24"/>
      <c r="I193" s="24">
        <v>2</v>
      </c>
      <c r="J193" s="24">
        <v>1</v>
      </c>
      <c r="K193" s="24"/>
    </row>
    <row r="194" spans="1:11" ht="12.75" customHeight="1">
      <c r="A194" s="68" t="s">
        <v>272</v>
      </c>
      <c r="B194" s="68" t="s">
        <v>275</v>
      </c>
      <c r="C194" s="68" t="s">
        <v>418</v>
      </c>
      <c r="D194" s="24">
        <v>4</v>
      </c>
      <c r="E194" s="24">
        <v>34</v>
      </c>
      <c r="F194" s="24"/>
      <c r="G194" s="24">
        <v>1</v>
      </c>
      <c r="H194" s="24"/>
      <c r="I194" s="24">
        <v>2</v>
      </c>
      <c r="J194" s="24">
        <v>1</v>
      </c>
      <c r="K194" s="24"/>
    </row>
    <row r="195" spans="1:11" ht="12.75" customHeight="1">
      <c r="A195" s="68" t="s">
        <v>272</v>
      </c>
      <c r="B195" s="68" t="s">
        <v>285</v>
      </c>
      <c r="C195" s="68" t="s">
        <v>419</v>
      </c>
      <c r="D195" s="24">
        <v>4</v>
      </c>
      <c r="E195" s="24">
        <v>34</v>
      </c>
      <c r="F195" s="24"/>
      <c r="G195" s="24">
        <v>1</v>
      </c>
      <c r="H195" s="24"/>
      <c r="I195" s="24">
        <v>2</v>
      </c>
      <c r="J195" s="24">
        <v>1</v>
      </c>
      <c r="K195" s="24"/>
    </row>
    <row r="196" spans="1:11" ht="12.75" customHeight="1">
      <c r="A196" s="68" t="s">
        <v>272</v>
      </c>
      <c r="B196" s="68" t="s">
        <v>278</v>
      </c>
      <c r="C196" s="68" t="s">
        <v>420</v>
      </c>
      <c r="D196" s="24">
        <v>4</v>
      </c>
      <c r="E196" s="24">
        <v>34</v>
      </c>
      <c r="F196" s="24"/>
      <c r="G196" s="24">
        <v>1</v>
      </c>
      <c r="H196" s="24"/>
      <c r="I196" s="24">
        <v>2</v>
      </c>
      <c r="J196" s="24">
        <v>1</v>
      </c>
      <c r="K196" s="24"/>
    </row>
    <row r="197" spans="1:11" ht="12.75" customHeight="1">
      <c r="A197" s="68" t="s">
        <v>272</v>
      </c>
      <c r="B197" s="68" t="s">
        <v>282</v>
      </c>
      <c r="C197" s="68" t="s">
        <v>421</v>
      </c>
      <c r="D197" s="24">
        <v>4</v>
      </c>
      <c r="E197" s="24">
        <v>34</v>
      </c>
      <c r="F197" s="24"/>
      <c r="G197" s="24">
        <v>1</v>
      </c>
      <c r="H197" s="24"/>
      <c r="I197" s="24">
        <v>2</v>
      </c>
      <c r="J197" s="24">
        <v>1</v>
      </c>
      <c r="K197" s="24"/>
    </row>
    <row r="198" spans="1:11" ht="12.75" customHeight="1">
      <c r="A198" s="68" t="s">
        <v>272</v>
      </c>
      <c r="B198" s="68" t="s">
        <v>289</v>
      </c>
      <c r="C198" s="68" t="s">
        <v>422</v>
      </c>
      <c r="D198" s="24">
        <v>4</v>
      </c>
      <c r="E198" s="24">
        <v>34</v>
      </c>
      <c r="F198" s="24"/>
      <c r="G198" s="24">
        <v>1</v>
      </c>
      <c r="H198" s="24"/>
      <c r="I198" s="24">
        <v>2</v>
      </c>
      <c r="J198" s="24">
        <v>1</v>
      </c>
      <c r="K198" s="24"/>
    </row>
    <row r="199" spans="1:11" ht="12.75" customHeight="1">
      <c r="A199" s="86"/>
      <c r="B199" s="62">
        <f>COUNTA(B183:B198)</f>
        <v>16</v>
      </c>
      <c r="C199" s="62"/>
      <c r="D199" s="63">
        <f>SUM(D183:D198)</f>
        <v>64</v>
      </c>
      <c r="E199" s="63">
        <f>SUM(E183:E198)</f>
        <v>544</v>
      </c>
      <c r="F199" s="63" t="e">
        <f>SUM(#REF!)</f>
        <v>#REF!</v>
      </c>
      <c r="G199" s="63">
        <f>SUM(G183:G198)</f>
        <v>16</v>
      </c>
      <c r="H199" s="63">
        <f>SUM(H183:H198)</f>
        <v>0</v>
      </c>
      <c r="I199" s="63">
        <f>SUM(I183:I198)</f>
        <v>32</v>
      </c>
      <c r="J199" s="63">
        <f>SUM(J183:J198)</f>
        <v>16</v>
      </c>
      <c r="K199" s="63">
        <f>SUM(K183:K198)</f>
        <v>0</v>
      </c>
    </row>
    <row r="200" spans="1:11" ht="12.75" customHeight="1">
      <c r="A200" s="31"/>
      <c r="B200" s="52"/>
      <c r="C200" s="52"/>
      <c r="D200" s="64"/>
      <c r="E200" s="64"/>
      <c r="F200" s="64"/>
      <c r="G200" s="64"/>
      <c r="H200" s="64"/>
      <c r="I200" s="64"/>
      <c r="J200" s="64"/>
      <c r="K200" s="64"/>
    </row>
    <row r="201" spans="1:11" ht="12.75" customHeight="1">
      <c r="A201" s="68" t="s">
        <v>290</v>
      </c>
      <c r="B201" s="68" t="s">
        <v>314</v>
      </c>
      <c r="C201" s="68" t="s">
        <v>423</v>
      </c>
      <c r="D201" s="68">
        <v>1</v>
      </c>
      <c r="E201" s="68">
        <v>1</v>
      </c>
      <c r="F201" s="64"/>
      <c r="G201" s="68">
        <v>1</v>
      </c>
      <c r="H201" s="64"/>
      <c r="I201" s="64"/>
      <c r="J201" s="64"/>
      <c r="K201" s="64"/>
    </row>
    <row r="202" spans="1:11" ht="12.75" customHeight="1">
      <c r="A202" s="68" t="s">
        <v>290</v>
      </c>
      <c r="B202" s="68" t="s">
        <v>306</v>
      </c>
      <c r="C202" s="68" t="s">
        <v>424</v>
      </c>
      <c r="D202" s="68">
        <v>1</v>
      </c>
      <c r="E202" s="68">
        <v>1</v>
      </c>
      <c r="F202" s="64"/>
      <c r="G202" s="68">
        <v>1</v>
      </c>
      <c r="H202" s="64"/>
      <c r="I202" s="64"/>
      <c r="J202" s="64"/>
      <c r="K202" s="64"/>
    </row>
    <row r="203" spans="1:11" ht="12.75" customHeight="1">
      <c r="A203" s="68" t="s">
        <v>290</v>
      </c>
      <c r="B203" s="68" t="s">
        <v>337</v>
      </c>
      <c r="C203" s="68" t="s">
        <v>425</v>
      </c>
      <c r="D203" s="68">
        <v>1</v>
      </c>
      <c r="E203" s="68">
        <v>1</v>
      </c>
      <c r="F203" s="64"/>
      <c r="G203" s="68">
        <v>1</v>
      </c>
      <c r="H203" s="64"/>
      <c r="I203" s="64"/>
      <c r="J203" s="64"/>
      <c r="K203" s="64"/>
    </row>
    <row r="204" spans="1:11" ht="12.75" customHeight="1">
      <c r="A204" s="68" t="s">
        <v>290</v>
      </c>
      <c r="B204" s="68" t="s">
        <v>330</v>
      </c>
      <c r="C204" s="68" t="s">
        <v>426</v>
      </c>
      <c r="D204" s="68">
        <v>1</v>
      </c>
      <c r="E204" s="68">
        <v>1</v>
      </c>
      <c r="F204" s="64"/>
      <c r="G204" s="68">
        <v>1</v>
      </c>
      <c r="H204" s="64"/>
      <c r="I204" s="64"/>
      <c r="J204" s="64"/>
      <c r="K204" s="64"/>
    </row>
    <row r="205" spans="1:11" ht="12.75" customHeight="1">
      <c r="A205" s="68" t="s">
        <v>290</v>
      </c>
      <c r="B205" s="68" t="s">
        <v>302</v>
      </c>
      <c r="C205" s="68" t="s">
        <v>427</v>
      </c>
      <c r="D205" s="68">
        <v>1</v>
      </c>
      <c r="E205" s="68">
        <v>1</v>
      </c>
      <c r="F205" s="64"/>
      <c r="G205" s="68">
        <v>1</v>
      </c>
      <c r="H205" s="64"/>
      <c r="I205" s="64"/>
      <c r="J205" s="64"/>
      <c r="K205" s="64"/>
    </row>
    <row r="206" spans="1:11" ht="12.75" customHeight="1">
      <c r="A206" s="68" t="s">
        <v>290</v>
      </c>
      <c r="B206" s="68" t="s">
        <v>332</v>
      </c>
      <c r="C206" s="68" t="s">
        <v>428</v>
      </c>
      <c r="D206" s="68">
        <v>1</v>
      </c>
      <c r="E206" s="68">
        <v>1</v>
      </c>
      <c r="F206" s="64"/>
      <c r="G206" s="68">
        <v>1</v>
      </c>
      <c r="H206" s="64"/>
      <c r="I206" s="64"/>
      <c r="J206" s="64"/>
      <c r="K206" s="64"/>
    </row>
    <row r="207" spans="1:11" ht="12.75" customHeight="1">
      <c r="A207" s="68" t="s">
        <v>290</v>
      </c>
      <c r="B207" s="68" t="s">
        <v>336</v>
      </c>
      <c r="C207" s="68" t="s">
        <v>429</v>
      </c>
      <c r="D207" s="68">
        <v>1</v>
      </c>
      <c r="E207" s="68">
        <v>1</v>
      </c>
      <c r="F207" s="64"/>
      <c r="G207" s="68">
        <v>1</v>
      </c>
      <c r="H207" s="64"/>
      <c r="I207" s="64"/>
      <c r="J207" s="64"/>
      <c r="K207" s="64"/>
    </row>
    <row r="208" spans="1:11" ht="12.75" customHeight="1">
      <c r="A208" s="68" t="s">
        <v>290</v>
      </c>
      <c r="B208" s="68" t="s">
        <v>316</v>
      </c>
      <c r="C208" s="68" t="s">
        <v>430</v>
      </c>
      <c r="D208" s="68">
        <v>1</v>
      </c>
      <c r="E208" s="68">
        <v>1</v>
      </c>
      <c r="F208" s="64"/>
      <c r="G208" s="68">
        <v>1</v>
      </c>
      <c r="H208" s="64"/>
      <c r="I208" s="64"/>
      <c r="J208" s="64"/>
      <c r="K208" s="64"/>
    </row>
    <row r="209" spans="1:11" ht="12.75" customHeight="1">
      <c r="A209" s="68" t="s">
        <v>290</v>
      </c>
      <c r="B209" s="68" t="s">
        <v>291</v>
      </c>
      <c r="C209" s="68" t="s">
        <v>431</v>
      </c>
      <c r="D209" s="68">
        <v>1</v>
      </c>
      <c r="E209" s="68">
        <v>1</v>
      </c>
      <c r="F209" s="64"/>
      <c r="G209" s="68">
        <v>1</v>
      </c>
      <c r="H209" s="64"/>
      <c r="I209" s="64"/>
      <c r="J209" s="64"/>
      <c r="K209" s="64"/>
    </row>
    <row r="210" spans="1:11" ht="12.75" customHeight="1">
      <c r="A210" s="68" t="s">
        <v>290</v>
      </c>
      <c r="B210" s="68" t="s">
        <v>311</v>
      </c>
      <c r="C210" s="68" t="s">
        <v>432</v>
      </c>
      <c r="D210" s="68">
        <v>1</v>
      </c>
      <c r="E210" s="68">
        <v>1</v>
      </c>
      <c r="F210" s="64"/>
      <c r="G210" s="68">
        <v>1</v>
      </c>
      <c r="H210" s="64"/>
      <c r="I210" s="64"/>
      <c r="J210" s="64"/>
      <c r="K210" s="64"/>
    </row>
    <row r="211" spans="1:11" ht="12.75" customHeight="1">
      <c r="A211" s="68" t="s">
        <v>290</v>
      </c>
      <c r="B211" s="68" t="s">
        <v>340</v>
      </c>
      <c r="C211" s="68" t="s">
        <v>433</v>
      </c>
      <c r="D211" s="68">
        <v>1</v>
      </c>
      <c r="E211" s="68">
        <v>1</v>
      </c>
      <c r="F211" s="64"/>
      <c r="G211" s="68">
        <v>1</v>
      </c>
      <c r="H211" s="64"/>
      <c r="I211" s="64"/>
      <c r="J211" s="64"/>
      <c r="K211" s="64"/>
    </row>
    <row r="212" spans="1:11" ht="12.75" customHeight="1">
      <c r="A212" s="68" t="s">
        <v>290</v>
      </c>
      <c r="B212" s="68" t="s">
        <v>324</v>
      </c>
      <c r="C212" s="68" t="s">
        <v>434</v>
      </c>
      <c r="D212" s="68">
        <v>1</v>
      </c>
      <c r="E212" s="68">
        <v>1</v>
      </c>
      <c r="F212" s="64"/>
      <c r="G212" s="68">
        <v>1</v>
      </c>
      <c r="H212" s="64"/>
      <c r="I212" s="64"/>
      <c r="J212" s="64"/>
      <c r="K212" s="64"/>
    </row>
    <row r="213" spans="1:11" ht="12.75" customHeight="1">
      <c r="A213" s="68" t="s">
        <v>290</v>
      </c>
      <c r="B213" s="68" t="s">
        <v>297</v>
      </c>
      <c r="C213" s="68" t="s">
        <v>298</v>
      </c>
      <c r="D213" s="68">
        <v>1</v>
      </c>
      <c r="E213" s="68">
        <v>1</v>
      </c>
      <c r="F213" s="64"/>
      <c r="G213" s="68">
        <v>1</v>
      </c>
      <c r="H213" s="64"/>
      <c r="I213" s="64"/>
      <c r="J213" s="64"/>
      <c r="K213" s="64"/>
    </row>
    <row r="214" spans="1:11" ht="12.75" customHeight="1">
      <c r="A214" s="68" t="s">
        <v>290</v>
      </c>
      <c r="B214" s="68" t="s">
        <v>301</v>
      </c>
      <c r="C214" s="68" t="s">
        <v>435</v>
      </c>
      <c r="D214" s="68">
        <v>1</v>
      </c>
      <c r="E214" s="68">
        <v>1</v>
      </c>
      <c r="F214" s="64"/>
      <c r="G214" s="68">
        <v>1</v>
      </c>
      <c r="H214" s="64"/>
      <c r="I214" s="64"/>
      <c r="J214" s="64"/>
      <c r="K214" s="64"/>
    </row>
    <row r="215" spans="1:11" ht="12.75" customHeight="1">
      <c r="A215" s="68" t="s">
        <v>290</v>
      </c>
      <c r="B215" s="68" t="s">
        <v>354</v>
      </c>
      <c r="C215" s="68" t="s">
        <v>436</v>
      </c>
      <c r="D215" s="68">
        <v>1</v>
      </c>
      <c r="E215" s="68">
        <v>1</v>
      </c>
      <c r="F215" s="64"/>
      <c r="G215" s="68">
        <v>1</v>
      </c>
      <c r="H215" s="64"/>
      <c r="I215" s="64"/>
      <c r="J215" s="64"/>
      <c r="K215" s="64"/>
    </row>
    <row r="216" spans="1:11" ht="12.75" customHeight="1">
      <c r="A216" s="68" t="s">
        <v>290</v>
      </c>
      <c r="B216" s="68" t="s">
        <v>329</v>
      </c>
      <c r="C216" s="68" t="s">
        <v>437</v>
      </c>
      <c r="D216" s="68">
        <v>1</v>
      </c>
      <c r="E216" s="68">
        <v>1</v>
      </c>
      <c r="F216" s="64"/>
      <c r="G216" s="68">
        <v>1</v>
      </c>
      <c r="H216" s="64"/>
      <c r="I216" s="64"/>
      <c r="J216" s="64"/>
      <c r="K216" s="64"/>
    </row>
    <row r="217" spans="1:11" ht="12.75" customHeight="1">
      <c r="A217" s="68" t="s">
        <v>290</v>
      </c>
      <c r="B217" s="68" t="s">
        <v>339</v>
      </c>
      <c r="C217" s="68" t="s">
        <v>438</v>
      </c>
      <c r="D217" s="68">
        <v>1</v>
      </c>
      <c r="E217" s="68">
        <v>1</v>
      </c>
      <c r="F217" s="64"/>
      <c r="G217" s="68">
        <v>1</v>
      </c>
      <c r="H217" s="64"/>
      <c r="I217" s="64"/>
      <c r="J217" s="64"/>
      <c r="K217" s="64"/>
    </row>
    <row r="218" spans="1:11" ht="12.75" customHeight="1">
      <c r="A218" s="68" t="s">
        <v>290</v>
      </c>
      <c r="B218" s="68" t="s">
        <v>331</v>
      </c>
      <c r="C218" s="68" t="s">
        <v>439</v>
      </c>
      <c r="D218" s="68">
        <v>1</v>
      </c>
      <c r="E218" s="68">
        <v>1</v>
      </c>
      <c r="F218" s="24"/>
      <c r="G218" s="68">
        <v>1</v>
      </c>
      <c r="H218" s="24"/>
      <c r="I218" s="24"/>
      <c r="J218" s="64"/>
      <c r="K218" s="64"/>
    </row>
    <row r="219" spans="1:11" ht="12.75" customHeight="1">
      <c r="A219" s="68" t="s">
        <v>290</v>
      </c>
      <c r="B219" s="68" t="s">
        <v>309</v>
      </c>
      <c r="C219" s="68" t="s">
        <v>440</v>
      </c>
      <c r="D219" s="68">
        <v>1</v>
      </c>
      <c r="E219" s="68">
        <v>1</v>
      </c>
      <c r="F219" s="64"/>
      <c r="G219" s="68">
        <v>1</v>
      </c>
      <c r="H219" s="64"/>
      <c r="I219" s="64"/>
      <c r="J219" s="64"/>
      <c r="K219" s="64"/>
    </row>
    <row r="220" spans="1:11" ht="12.75" customHeight="1">
      <c r="A220" s="68" t="s">
        <v>290</v>
      </c>
      <c r="B220" s="68" t="s">
        <v>351</v>
      </c>
      <c r="C220" s="68" t="s">
        <v>441</v>
      </c>
      <c r="D220" s="68">
        <v>1</v>
      </c>
      <c r="E220" s="68">
        <v>1</v>
      </c>
      <c r="F220" s="64"/>
      <c r="G220" s="68">
        <v>1</v>
      </c>
      <c r="H220" s="64"/>
      <c r="I220" s="64"/>
      <c r="J220" s="64"/>
      <c r="K220" s="64"/>
    </row>
    <row r="221" spans="1:11" ht="12.75" customHeight="1">
      <c r="A221" s="68" t="s">
        <v>290</v>
      </c>
      <c r="B221" s="68" t="s">
        <v>296</v>
      </c>
      <c r="C221" s="68" t="s">
        <v>442</v>
      </c>
      <c r="D221" s="68">
        <v>1</v>
      </c>
      <c r="E221" s="68">
        <v>1</v>
      </c>
      <c r="F221" s="64"/>
      <c r="G221" s="68">
        <v>1</v>
      </c>
      <c r="H221" s="64"/>
      <c r="I221" s="64"/>
      <c r="J221" s="64"/>
      <c r="K221" s="64"/>
    </row>
    <row r="222" spans="1:11" ht="12.75" customHeight="1">
      <c r="A222" s="68" t="s">
        <v>290</v>
      </c>
      <c r="B222" s="68" t="s">
        <v>317</v>
      </c>
      <c r="C222" s="68" t="s">
        <v>318</v>
      </c>
      <c r="D222" s="68">
        <v>1</v>
      </c>
      <c r="E222" s="68">
        <v>1</v>
      </c>
      <c r="F222" s="64"/>
      <c r="G222" s="68">
        <v>1</v>
      </c>
      <c r="H222" s="64"/>
      <c r="I222" s="64"/>
      <c r="J222" s="64"/>
      <c r="K222" s="64"/>
    </row>
    <row r="223" spans="1:11" ht="12.75" customHeight="1">
      <c r="A223" s="68" t="s">
        <v>290</v>
      </c>
      <c r="B223" s="68" t="s">
        <v>327</v>
      </c>
      <c r="C223" s="68" t="s">
        <v>443</v>
      </c>
      <c r="D223" s="68">
        <v>1</v>
      </c>
      <c r="E223" s="68">
        <v>1</v>
      </c>
      <c r="F223" s="64"/>
      <c r="G223" s="68">
        <v>1</v>
      </c>
      <c r="H223" s="64"/>
      <c r="I223" s="64"/>
      <c r="J223" s="64"/>
      <c r="K223" s="64"/>
    </row>
    <row r="224" spans="1:11" ht="12.75" customHeight="1">
      <c r="A224" s="68" t="s">
        <v>290</v>
      </c>
      <c r="B224" s="68" t="s">
        <v>323</v>
      </c>
      <c r="C224" s="68" t="s">
        <v>444</v>
      </c>
      <c r="D224" s="68">
        <v>1</v>
      </c>
      <c r="E224" s="68">
        <v>1</v>
      </c>
      <c r="F224" s="64"/>
      <c r="G224" s="68">
        <v>1</v>
      </c>
      <c r="H224" s="64"/>
      <c r="I224" s="64"/>
      <c r="J224" s="64"/>
      <c r="K224" s="64"/>
    </row>
    <row r="225" spans="1:11" ht="12.75" customHeight="1">
      <c r="A225" s="68" t="s">
        <v>290</v>
      </c>
      <c r="B225" s="68" t="s">
        <v>307</v>
      </c>
      <c r="C225" s="68" t="s">
        <v>445</v>
      </c>
      <c r="D225" s="68">
        <v>1</v>
      </c>
      <c r="E225" s="68">
        <v>1</v>
      </c>
      <c r="F225" s="64"/>
      <c r="G225" s="68">
        <v>1</v>
      </c>
      <c r="H225" s="64"/>
      <c r="I225" s="64"/>
      <c r="J225" s="64"/>
      <c r="K225" s="64"/>
    </row>
    <row r="226" spans="1:11" ht="12.75" customHeight="1">
      <c r="A226" s="68" t="s">
        <v>290</v>
      </c>
      <c r="B226" s="68" t="s">
        <v>355</v>
      </c>
      <c r="C226" s="68" t="s">
        <v>446</v>
      </c>
      <c r="D226" s="68">
        <v>1</v>
      </c>
      <c r="E226" s="68">
        <v>1</v>
      </c>
      <c r="F226" s="64"/>
      <c r="G226" s="68">
        <v>1</v>
      </c>
      <c r="H226" s="64"/>
      <c r="I226" s="64"/>
      <c r="J226" s="64"/>
      <c r="K226" s="64"/>
    </row>
    <row r="227" spans="1:11" ht="12.75" customHeight="1">
      <c r="A227" s="68" t="s">
        <v>290</v>
      </c>
      <c r="B227" s="68" t="s">
        <v>312</v>
      </c>
      <c r="C227" s="68" t="s">
        <v>447</v>
      </c>
      <c r="D227" s="68">
        <v>1</v>
      </c>
      <c r="E227" s="68">
        <v>1</v>
      </c>
      <c r="F227" s="64"/>
      <c r="G227" s="68">
        <v>1</v>
      </c>
      <c r="H227" s="64"/>
      <c r="I227" s="64"/>
      <c r="J227" s="64"/>
      <c r="K227" s="64"/>
    </row>
    <row r="228" spans="1:11" ht="12.75" customHeight="1">
      <c r="A228" s="68" t="s">
        <v>290</v>
      </c>
      <c r="B228" s="68" t="s">
        <v>335</v>
      </c>
      <c r="C228" s="68" t="s">
        <v>448</v>
      </c>
      <c r="D228" s="68">
        <v>1</v>
      </c>
      <c r="E228" s="68">
        <v>1</v>
      </c>
      <c r="F228" s="64"/>
      <c r="G228" s="68">
        <v>1</v>
      </c>
      <c r="H228" s="64"/>
      <c r="I228" s="64"/>
      <c r="J228" s="64"/>
      <c r="K228" s="64"/>
    </row>
    <row r="229" spans="1:11" ht="12.75" customHeight="1">
      <c r="A229" s="68" t="s">
        <v>290</v>
      </c>
      <c r="B229" s="68" t="s">
        <v>310</v>
      </c>
      <c r="C229" s="68" t="s">
        <v>449</v>
      </c>
      <c r="D229" s="68">
        <v>1</v>
      </c>
      <c r="E229" s="68">
        <v>1</v>
      </c>
      <c r="F229" s="64"/>
      <c r="G229" s="68">
        <v>1</v>
      </c>
      <c r="H229" s="64"/>
      <c r="I229" s="64"/>
      <c r="J229" s="64"/>
      <c r="K229" s="64"/>
    </row>
    <row r="230" spans="1:11" ht="12.75" customHeight="1">
      <c r="A230" s="68" t="s">
        <v>290</v>
      </c>
      <c r="B230" s="68" t="s">
        <v>300</v>
      </c>
      <c r="C230" s="68" t="s">
        <v>450</v>
      </c>
      <c r="D230" s="68">
        <v>1</v>
      </c>
      <c r="E230" s="68">
        <v>1</v>
      </c>
      <c r="F230" s="64"/>
      <c r="G230" s="68">
        <v>1</v>
      </c>
      <c r="H230" s="64"/>
      <c r="I230" s="64"/>
      <c r="J230" s="64"/>
      <c r="K230" s="64"/>
    </row>
    <row r="231" spans="1:11" ht="12.75" customHeight="1">
      <c r="A231" s="68" t="s">
        <v>290</v>
      </c>
      <c r="B231" s="68" t="s">
        <v>304</v>
      </c>
      <c r="C231" s="68" t="s">
        <v>451</v>
      </c>
      <c r="D231" s="68">
        <v>1</v>
      </c>
      <c r="E231" s="68">
        <v>1</v>
      </c>
      <c r="F231" s="64"/>
      <c r="G231" s="68">
        <v>1</v>
      </c>
      <c r="H231" s="64"/>
      <c r="I231" s="64"/>
      <c r="J231" s="64"/>
      <c r="K231" s="64"/>
    </row>
    <row r="232" spans="1:11" ht="12.75" customHeight="1">
      <c r="A232" s="68" t="s">
        <v>290</v>
      </c>
      <c r="B232" s="68" t="s">
        <v>328</v>
      </c>
      <c r="C232" s="68" t="s">
        <v>452</v>
      </c>
      <c r="D232" s="68">
        <v>1</v>
      </c>
      <c r="E232" s="68">
        <v>1</v>
      </c>
      <c r="F232" s="64"/>
      <c r="G232" s="68">
        <v>1</v>
      </c>
      <c r="H232" s="64"/>
      <c r="I232" s="64"/>
      <c r="J232" s="64"/>
      <c r="K232" s="64"/>
    </row>
    <row r="233" spans="1:11" ht="12.75" customHeight="1">
      <c r="A233" s="68" t="s">
        <v>290</v>
      </c>
      <c r="B233" s="68" t="s">
        <v>303</v>
      </c>
      <c r="C233" s="68" t="s">
        <v>166</v>
      </c>
      <c r="D233" s="68">
        <v>1</v>
      </c>
      <c r="E233" s="68">
        <v>1</v>
      </c>
      <c r="F233" s="64"/>
      <c r="G233" s="68">
        <v>1</v>
      </c>
      <c r="H233" s="64"/>
      <c r="I233" s="64"/>
      <c r="J233" s="64"/>
      <c r="K233" s="64"/>
    </row>
    <row r="234" spans="1:11" ht="12.75" customHeight="1">
      <c r="A234" s="68" t="s">
        <v>290</v>
      </c>
      <c r="B234" s="68" t="s">
        <v>315</v>
      </c>
      <c r="C234" s="68" t="s">
        <v>453</v>
      </c>
      <c r="D234" s="68">
        <v>1</v>
      </c>
      <c r="E234" s="68">
        <v>1</v>
      </c>
      <c r="F234" s="64"/>
      <c r="G234" s="68">
        <v>1</v>
      </c>
      <c r="H234" s="64"/>
      <c r="I234" s="64"/>
      <c r="J234" s="64"/>
      <c r="K234" s="64"/>
    </row>
    <row r="235" spans="1:11" ht="12.75" customHeight="1">
      <c r="A235" s="68" t="s">
        <v>290</v>
      </c>
      <c r="B235" s="68" t="s">
        <v>352</v>
      </c>
      <c r="C235" s="68" t="s">
        <v>454</v>
      </c>
      <c r="D235" s="68">
        <v>1</v>
      </c>
      <c r="E235" s="68">
        <v>1</v>
      </c>
      <c r="F235" s="64"/>
      <c r="G235" s="68">
        <v>1</v>
      </c>
      <c r="H235" s="64"/>
      <c r="I235" s="64"/>
      <c r="J235" s="64"/>
      <c r="K235" s="64"/>
    </row>
    <row r="236" spans="1:11" ht="12.75" customHeight="1">
      <c r="A236" s="68" t="s">
        <v>290</v>
      </c>
      <c r="B236" s="68" t="s">
        <v>325</v>
      </c>
      <c r="C236" s="68" t="s">
        <v>455</v>
      </c>
      <c r="D236" s="68">
        <v>1</v>
      </c>
      <c r="E236" s="68">
        <v>1</v>
      </c>
      <c r="F236" s="64"/>
      <c r="G236" s="68">
        <v>1</v>
      </c>
      <c r="H236" s="64"/>
      <c r="I236" s="64"/>
      <c r="J236" s="64"/>
      <c r="K236" s="64"/>
    </row>
    <row r="237" spans="1:11" ht="12.75" customHeight="1">
      <c r="A237" s="68" t="s">
        <v>290</v>
      </c>
      <c r="B237" s="68" t="s">
        <v>305</v>
      </c>
      <c r="C237" s="68" t="s">
        <v>456</v>
      </c>
      <c r="D237" s="68">
        <v>1</v>
      </c>
      <c r="E237" s="68">
        <v>1</v>
      </c>
      <c r="F237" s="64"/>
      <c r="G237" s="68">
        <v>1</v>
      </c>
      <c r="H237" s="64"/>
      <c r="I237" s="64"/>
      <c r="J237" s="64"/>
      <c r="K237" s="64"/>
    </row>
    <row r="238" spans="1:11" ht="12.75" customHeight="1">
      <c r="A238" s="68" t="s">
        <v>290</v>
      </c>
      <c r="B238" s="68" t="s">
        <v>322</v>
      </c>
      <c r="C238" s="68" t="s">
        <v>457</v>
      </c>
      <c r="D238" s="68">
        <v>1</v>
      </c>
      <c r="E238" s="68">
        <v>1</v>
      </c>
      <c r="F238" s="64"/>
      <c r="G238" s="68">
        <v>1</v>
      </c>
      <c r="H238" s="64"/>
      <c r="I238" s="64"/>
      <c r="J238" s="64"/>
      <c r="K238" s="64"/>
    </row>
    <row r="239" spans="1:11" ht="12.75" customHeight="1">
      <c r="A239" s="68" t="s">
        <v>290</v>
      </c>
      <c r="B239" s="68" t="s">
        <v>356</v>
      </c>
      <c r="C239" s="68" t="s">
        <v>458</v>
      </c>
      <c r="D239" s="68">
        <v>1</v>
      </c>
      <c r="E239" s="68">
        <v>1</v>
      </c>
      <c r="F239" s="64"/>
      <c r="G239" s="68">
        <v>1</v>
      </c>
      <c r="H239" s="64"/>
      <c r="I239" s="64"/>
      <c r="J239" s="64"/>
      <c r="K239" s="64"/>
    </row>
    <row r="240" spans="1:11" ht="12.75" customHeight="1">
      <c r="A240" s="68" t="s">
        <v>290</v>
      </c>
      <c r="B240" s="68" t="s">
        <v>333</v>
      </c>
      <c r="C240" s="68" t="s">
        <v>459</v>
      </c>
      <c r="D240" s="68">
        <v>1</v>
      </c>
      <c r="E240" s="68">
        <v>1</v>
      </c>
      <c r="F240" s="64"/>
      <c r="G240" s="68">
        <v>1</v>
      </c>
      <c r="H240" s="64"/>
      <c r="I240" s="64"/>
      <c r="J240" s="64"/>
      <c r="K240" s="64"/>
    </row>
    <row r="241" spans="1:11" ht="12.75" customHeight="1">
      <c r="A241" s="68" t="s">
        <v>290</v>
      </c>
      <c r="B241" s="68" t="s">
        <v>308</v>
      </c>
      <c r="C241" s="68" t="s">
        <v>461</v>
      </c>
      <c r="D241" s="68">
        <v>1</v>
      </c>
      <c r="E241" s="68">
        <v>1</v>
      </c>
      <c r="F241" s="64"/>
      <c r="G241" s="68">
        <v>1</v>
      </c>
      <c r="H241" s="64"/>
      <c r="I241" s="64"/>
      <c r="J241" s="64"/>
      <c r="K241" s="64"/>
    </row>
    <row r="242" spans="1:11" ht="12.75" customHeight="1">
      <c r="A242" s="68" t="s">
        <v>290</v>
      </c>
      <c r="B242" s="68" t="s">
        <v>294</v>
      </c>
      <c r="C242" s="68" t="s">
        <v>462</v>
      </c>
      <c r="D242" s="68">
        <v>1</v>
      </c>
      <c r="E242" s="68">
        <v>1</v>
      </c>
      <c r="F242" s="64"/>
      <c r="G242" s="68">
        <v>1</v>
      </c>
      <c r="H242" s="64"/>
      <c r="I242" s="64"/>
      <c r="J242" s="64"/>
      <c r="K242" s="64"/>
    </row>
    <row r="243" spans="1:11" ht="12.75" customHeight="1">
      <c r="A243" s="68" t="s">
        <v>290</v>
      </c>
      <c r="B243" s="68" t="s">
        <v>334</v>
      </c>
      <c r="C243" s="68" t="s">
        <v>463</v>
      </c>
      <c r="D243" s="68">
        <v>1</v>
      </c>
      <c r="E243" s="68">
        <v>1</v>
      </c>
      <c r="F243" s="64"/>
      <c r="G243" s="68">
        <v>1</v>
      </c>
      <c r="H243" s="64"/>
      <c r="I243" s="64"/>
      <c r="J243" s="64"/>
      <c r="K243" s="64"/>
    </row>
    <row r="244" spans="1:11" ht="12.75" customHeight="1">
      <c r="A244" s="68" t="s">
        <v>290</v>
      </c>
      <c r="B244" s="68" t="s">
        <v>292</v>
      </c>
      <c r="C244" s="68" t="s">
        <v>464</v>
      </c>
      <c r="D244" s="68">
        <v>1</v>
      </c>
      <c r="E244" s="68">
        <v>1</v>
      </c>
      <c r="F244" s="64"/>
      <c r="G244" s="68">
        <v>1</v>
      </c>
      <c r="H244" s="64"/>
      <c r="I244" s="64"/>
      <c r="J244" s="64"/>
      <c r="K244" s="64"/>
    </row>
    <row r="245" spans="1:11" ht="12.75" customHeight="1">
      <c r="A245" s="68" t="s">
        <v>290</v>
      </c>
      <c r="B245" s="68" t="s">
        <v>319</v>
      </c>
      <c r="C245" s="68" t="s">
        <v>465</v>
      </c>
      <c r="D245" s="68">
        <v>1</v>
      </c>
      <c r="E245" s="68">
        <v>1</v>
      </c>
      <c r="F245" s="64"/>
      <c r="G245" s="68">
        <v>1</v>
      </c>
      <c r="H245" s="64"/>
      <c r="I245" s="64"/>
      <c r="J245" s="64"/>
      <c r="K245" s="64"/>
    </row>
    <row r="246" spans="1:11" ht="12.75" customHeight="1">
      <c r="A246" s="68" t="s">
        <v>290</v>
      </c>
      <c r="B246" s="68" t="s">
        <v>320</v>
      </c>
      <c r="C246" s="68" t="s">
        <v>466</v>
      </c>
      <c r="D246" s="68">
        <v>1</v>
      </c>
      <c r="E246" s="68">
        <v>1</v>
      </c>
      <c r="F246" s="64"/>
      <c r="G246" s="68">
        <v>1</v>
      </c>
      <c r="H246" s="64"/>
      <c r="I246" s="64"/>
      <c r="J246" s="64"/>
      <c r="K246" s="64"/>
    </row>
    <row r="247" spans="1:11" ht="12.75" customHeight="1">
      <c r="A247" s="68" t="s">
        <v>290</v>
      </c>
      <c r="B247" s="68" t="s">
        <v>313</v>
      </c>
      <c r="C247" s="68" t="s">
        <v>467</v>
      </c>
      <c r="D247" s="68">
        <v>1</v>
      </c>
      <c r="E247" s="68">
        <v>1</v>
      </c>
      <c r="F247" s="64"/>
      <c r="G247" s="68">
        <v>1</v>
      </c>
      <c r="H247" s="64"/>
      <c r="I247" s="64"/>
      <c r="J247" s="64"/>
      <c r="K247" s="64"/>
    </row>
    <row r="248" spans="1:11" ht="12.75" customHeight="1">
      <c r="A248" s="68" t="s">
        <v>290</v>
      </c>
      <c r="B248" s="68" t="s">
        <v>338</v>
      </c>
      <c r="C248" s="68" t="s">
        <v>468</v>
      </c>
      <c r="D248" s="68">
        <v>1</v>
      </c>
      <c r="E248" s="68">
        <v>1</v>
      </c>
      <c r="F248" s="64"/>
      <c r="G248" s="68">
        <v>1</v>
      </c>
      <c r="H248" s="64"/>
      <c r="I248" s="64"/>
      <c r="J248" s="64"/>
      <c r="K248" s="64"/>
    </row>
    <row r="249" spans="1:11" ht="12.75" customHeight="1">
      <c r="A249" s="68" t="s">
        <v>290</v>
      </c>
      <c r="B249" s="68" t="s">
        <v>321</v>
      </c>
      <c r="C249" s="68" t="s">
        <v>469</v>
      </c>
      <c r="D249" s="68">
        <v>1</v>
      </c>
      <c r="E249" s="68">
        <v>1</v>
      </c>
      <c r="F249" s="64"/>
      <c r="G249" s="68">
        <v>1</v>
      </c>
      <c r="H249" s="64"/>
      <c r="I249" s="64"/>
      <c r="J249" s="64"/>
      <c r="K249" s="64"/>
    </row>
    <row r="250" spans="1:11" ht="12.75" customHeight="1">
      <c r="A250" s="68" t="s">
        <v>290</v>
      </c>
      <c r="B250" s="68" t="s">
        <v>299</v>
      </c>
      <c r="C250" s="68" t="s">
        <v>470</v>
      </c>
      <c r="D250" s="68">
        <v>1</v>
      </c>
      <c r="E250" s="68">
        <v>1</v>
      </c>
      <c r="F250" s="64"/>
      <c r="G250" s="68">
        <v>1</v>
      </c>
      <c r="H250" s="64"/>
      <c r="I250" s="64"/>
      <c r="J250" s="64"/>
      <c r="K250" s="64"/>
    </row>
    <row r="251" spans="1:11" ht="12.75" customHeight="1">
      <c r="A251" s="68" t="s">
        <v>290</v>
      </c>
      <c r="B251" s="68" t="s">
        <v>295</v>
      </c>
      <c r="C251" s="68" t="s">
        <v>471</v>
      </c>
      <c r="D251" s="68">
        <v>1</v>
      </c>
      <c r="E251" s="68">
        <v>1</v>
      </c>
      <c r="F251" s="64"/>
      <c r="G251" s="68">
        <v>1</v>
      </c>
      <c r="H251" s="64"/>
      <c r="I251" s="64"/>
      <c r="J251" s="64"/>
      <c r="K251" s="64"/>
    </row>
    <row r="252" spans="1:11" ht="12.75" customHeight="1">
      <c r="A252" s="68" t="s">
        <v>290</v>
      </c>
      <c r="B252" s="68" t="s">
        <v>293</v>
      </c>
      <c r="C252" s="68" t="s">
        <v>472</v>
      </c>
      <c r="D252" s="68">
        <v>1</v>
      </c>
      <c r="E252" s="68">
        <v>1</v>
      </c>
      <c r="F252" s="64"/>
      <c r="G252" s="68">
        <v>1</v>
      </c>
      <c r="H252" s="64"/>
      <c r="I252" s="64"/>
      <c r="J252" s="64"/>
      <c r="K252" s="64"/>
    </row>
    <row r="253" spans="1:11" ht="12.75" customHeight="1">
      <c r="A253" s="68" t="s">
        <v>290</v>
      </c>
      <c r="B253" s="68" t="s">
        <v>326</v>
      </c>
      <c r="C253" s="68" t="s">
        <v>473</v>
      </c>
      <c r="D253" s="68">
        <v>1</v>
      </c>
      <c r="E253" s="68">
        <v>1</v>
      </c>
      <c r="F253" s="64"/>
      <c r="G253" s="68">
        <v>1</v>
      </c>
      <c r="H253" s="64"/>
      <c r="I253" s="64"/>
      <c r="J253" s="64"/>
      <c r="K253" s="64"/>
    </row>
    <row r="254" spans="1:11" ht="12.75" customHeight="1">
      <c r="A254" s="86"/>
      <c r="B254" s="62">
        <f>COUNTA(B201:B253)</f>
        <v>53</v>
      </c>
      <c r="C254" s="62"/>
      <c r="D254" s="63">
        <f>SUM(D201:D253)</f>
        <v>53</v>
      </c>
      <c r="E254" s="63">
        <f>SUM(E201:E253)</f>
        <v>53</v>
      </c>
      <c r="F254" s="63" t="e">
        <f>SUM(#REF!)</f>
        <v>#REF!</v>
      </c>
      <c r="G254" s="63">
        <f>SUM(G201:G253)</f>
        <v>53</v>
      </c>
      <c r="H254" s="63">
        <f>SUM(H201:H253)</f>
        <v>0</v>
      </c>
      <c r="I254" s="63">
        <f>SUM(I201:I253)</f>
        <v>0</v>
      </c>
      <c r="J254" s="63">
        <f>SUM(J201:J253)</f>
        <v>0</v>
      </c>
      <c r="K254" s="63">
        <f>SUM(K201:K253)</f>
        <v>0</v>
      </c>
    </row>
    <row r="255" spans="1:11" ht="12.75" customHeight="1">
      <c r="A255" s="31"/>
      <c r="B255" s="52"/>
      <c r="C255" s="52"/>
      <c r="D255" s="52"/>
      <c r="E255" s="52"/>
      <c r="F255" s="24"/>
      <c r="G255" s="52"/>
      <c r="H255" s="52"/>
      <c r="I255" s="52"/>
      <c r="J255" s="52"/>
      <c r="K255" s="52"/>
    </row>
    <row r="256" spans="1:11" ht="12.75" customHeight="1">
      <c r="A256" s="52" t="s">
        <v>63</v>
      </c>
      <c r="B256" s="64">
        <f>B53+B181+B199+B254</f>
        <v>245</v>
      </c>
      <c r="C256" s="25"/>
      <c r="D256" s="64">
        <f>D53+D181+D199+D254</f>
        <v>302</v>
      </c>
      <c r="E256" s="35">
        <f>E53+E181+E199+E254</f>
        <v>1153</v>
      </c>
      <c r="F256" s="64" t="e">
        <f>F53+F181+F254</f>
        <v>#REF!</v>
      </c>
      <c r="G256" s="64">
        <f>G53+G181+G199+G254</f>
        <v>250</v>
      </c>
      <c r="H256" s="64">
        <f>H53+H181+H199+H254</f>
        <v>1</v>
      </c>
      <c r="I256" s="64">
        <f>I53+I181+I199+I254</f>
        <v>33</v>
      </c>
      <c r="J256" s="64">
        <f>J53+J181+J199+J254</f>
        <v>17</v>
      </c>
      <c r="K256" s="64">
        <f>K53+K181+K199+K254</f>
        <v>1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Hawaii Beach 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6"/>
  <sheetViews>
    <sheetView zoomScalePageLayoutView="0" workbookViewId="0" topLeftCell="A1">
      <pane ySplit="2" topLeftCell="BM171" activePane="bottomLeft" state="frozen"/>
      <selection pane="topLeft" activeCell="A1" sqref="A1"/>
      <selection pane="bottomLeft" activeCell="C256" sqref="C256"/>
    </sheetView>
  </sheetViews>
  <sheetFormatPr defaultColWidth="9.140625" defaultRowHeight="12.75"/>
  <cols>
    <col min="1" max="1" width="15.28125" style="6" customWidth="1"/>
    <col min="2" max="2" width="9.00390625" style="6" customWidth="1"/>
    <col min="3" max="3" width="41.00390625" style="6" customWidth="1"/>
    <col min="4" max="4" width="0.85546875" style="6" customWidth="1"/>
    <col min="5" max="5" width="9.140625" style="38" customWidth="1"/>
    <col min="6" max="6" width="0.85546875" style="6" customWidth="1"/>
    <col min="7" max="9" width="9.140625" style="6" customWidth="1"/>
    <col min="10" max="10" width="0.85546875" style="6" customWidth="1"/>
    <col min="11" max="16384" width="9.140625" style="6" customWidth="1"/>
  </cols>
  <sheetData>
    <row r="1" spans="2:12" s="30" customFormat="1" ht="9" customHeight="1">
      <c r="B1" s="99" t="s">
        <v>52</v>
      </c>
      <c r="C1" s="99"/>
      <c r="D1" s="32"/>
      <c r="E1" s="35"/>
      <c r="F1" s="32"/>
      <c r="G1" s="98" t="s">
        <v>54</v>
      </c>
      <c r="H1" s="98"/>
      <c r="I1" s="98"/>
      <c r="J1" s="32"/>
      <c r="K1" s="99" t="s">
        <v>61</v>
      </c>
      <c r="L1" s="99"/>
    </row>
    <row r="2" spans="1:12" s="33" customFormat="1" ht="48.75" customHeight="1">
      <c r="A2" s="2" t="s">
        <v>29</v>
      </c>
      <c r="B2" s="2" t="s">
        <v>30</v>
      </c>
      <c r="C2" s="2" t="s">
        <v>19</v>
      </c>
      <c r="D2" s="2"/>
      <c r="E2" s="36" t="s">
        <v>53</v>
      </c>
      <c r="F2" s="2"/>
      <c r="G2" s="2" t="s">
        <v>357</v>
      </c>
      <c r="H2" s="2" t="s">
        <v>31</v>
      </c>
      <c r="I2" s="2" t="s">
        <v>32</v>
      </c>
      <c r="J2" s="2"/>
      <c r="K2" s="2" t="s">
        <v>33</v>
      </c>
      <c r="L2" s="2" t="s">
        <v>34</v>
      </c>
    </row>
    <row r="3" spans="1:12" s="19" customFormat="1" ht="12.75" customHeight="1">
      <c r="A3" s="67" t="s">
        <v>69</v>
      </c>
      <c r="B3" s="68" t="s">
        <v>84</v>
      </c>
      <c r="C3" s="68" t="s">
        <v>380</v>
      </c>
      <c r="D3" s="20"/>
      <c r="E3" s="20">
        <v>365</v>
      </c>
      <c r="F3" s="25"/>
      <c r="G3" s="19" t="s">
        <v>58</v>
      </c>
      <c r="H3" s="65">
        <v>1</v>
      </c>
      <c r="I3" s="40">
        <f aca="true" t="shared" si="0" ref="I3:I29">H3/E3</f>
        <v>0.0027397260273972603</v>
      </c>
      <c r="J3" s="32"/>
      <c r="K3" s="41">
        <f aca="true" t="shared" si="1" ref="K3:K29">E3-H3</f>
        <v>364</v>
      </c>
      <c r="L3" s="40">
        <f aca="true" t="shared" si="2" ref="L3:L29">K3/E3</f>
        <v>0.9972602739726028</v>
      </c>
    </row>
    <row r="4" spans="1:12" s="19" customFormat="1" ht="12.75" customHeight="1">
      <c r="A4" s="67" t="s">
        <v>69</v>
      </c>
      <c r="B4" s="68" t="s">
        <v>83</v>
      </c>
      <c r="C4" s="68" t="s">
        <v>358</v>
      </c>
      <c r="D4" s="20"/>
      <c r="E4" s="20">
        <v>365</v>
      </c>
      <c r="F4" s="25"/>
      <c r="G4" s="19" t="s">
        <v>58</v>
      </c>
      <c r="H4" s="65">
        <v>1</v>
      </c>
      <c r="I4" s="40">
        <f t="shared" si="0"/>
        <v>0.0027397260273972603</v>
      </c>
      <c r="J4" s="32"/>
      <c r="K4" s="41">
        <f t="shared" si="1"/>
        <v>364</v>
      </c>
      <c r="L4" s="40">
        <f t="shared" si="2"/>
        <v>0.9972602739726028</v>
      </c>
    </row>
    <row r="5" spans="1:12" s="19" customFormat="1" ht="12.75" customHeight="1">
      <c r="A5" s="67" t="s">
        <v>69</v>
      </c>
      <c r="B5" s="68" t="s">
        <v>88</v>
      </c>
      <c r="C5" s="68" t="s">
        <v>359</v>
      </c>
      <c r="D5" s="20"/>
      <c r="E5" s="20">
        <v>365</v>
      </c>
      <c r="F5" s="25"/>
      <c r="G5" s="19" t="s">
        <v>58</v>
      </c>
      <c r="H5" s="65">
        <v>1</v>
      </c>
      <c r="I5" s="40">
        <f t="shared" si="0"/>
        <v>0.0027397260273972603</v>
      </c>
      <c r="J5" s="32"/>
      <c r="K5" s="41">
        <f t="shared" si="1"/>
        <v>364</v>
      </c>
      <c r="L5" s="40">
        <f t="shared" si="2"/>
        <v>0.9972602739726028</v>
      </c>
    </row>
    <row r="6" spans="1:12" s="19" customFormat="1" ht="12.75" customHeight="1">
      <c r="A6" s="67" t="s">
        <v>69</v>
      </c>
      <c r="B6" s="68" t="s">
        <v>105</v>
      </c>
      <c r="C6" s="68" t="s">
        <v>106</v>
      </c>
      <c r="D6" s="20"/>
      <c r="E6" s="20">
        <v>365</v>
      </c>
      <c r="F6" s="25"/>
      <c r="G6" s="19" t="s">
        <v>58</v>
      </c>
      <c r="H6" s="65">
        <v>1</v>
      </c>
      <c r="I6" s="40">
        <f t="shared" si="0"/>
        <v>0.0027397260273972603</v>
      </c>
      <c r="J6" s="32"/>
      <c r="K6" s="41">
        <f t="shared" si="1"/>
        <v>364</v>
      </c>
      <c r="L6" s="40">
        <f t="shared" si="2"/>
        <v>0.9972602739726028</v>
      </c>
    </row>
    <row r="7" spans="1:12" s="19" customFormat="1" ht="12.75" customHeight="1">
      <c r="A7" s="67" t="s">
        <v>69</v>
      </c>
      <c r="B7" s="68" t="s">
        <v>76</v>
      </c>
      <c r="C7" s="68" t="s">
        <v>360</v>
      </c>
      <c r="D7" s="20"/>
      <c r="E7" s="20">
        <v>365</v>
      </c>
      <c r="F7" s="25"/>
      <c r="G7" s="19" t="s">
        <v>58</v>
      </c>
      <c r="H7" s="65">
        <v>1</v>
      </c>
      <c r="I7" s="40">
        <f t="shared" si="0"/>
        <v>0.0027397260273972603</v>
      </c>
      <c r="J7" s="32"/>
      <c r="K7" s="41">
        <f t="shared" si="1"/>
        <v>364</v>
      </c>
      <c r="L7" s="40">
        <f t="shared" si="2"/>
        <v>0.9972602739726028</v>
      </c>
    </row>
    <row r="8" spans="1:12" s="19" customFormat="1" ht="12.75" customHeight="1">
      <c r="A8" s="67" t="s">
        <v>69</v>
      </c>
      <c r="B8" s="68" t="s">
        <v>79</v>
      </c>
      <c r="C8" s="68" t="s">
        <v>381</v>
      </c>
      <c r="D8" s="20"/>
      <c r="E8" s="20">
        <v>365</v>
      </c>
      <c r="F8" s="25"/>
      <c r="G8" s="19" t="s">
        <v>58</v>
      </c>
      <c r="H8" s="65">
        <v>1</v>
      </c>
      <c r="I8" s="40">
        <f t="shared" si="0"/>
        <v>0.0027397260273972603</v>
      </c>
      <c r="J8" s="32"/>
      <c r="K8" s="41">
        <f t="shared" si="1"/>
        <v>364</v>
      </c>
      <c r="L8" s="40">
        <f t="shared" si="2"/>
        <v>0.9972602739726028</v>
      </c>
    </row>
    <row r="9" spans="1:12" s="19" customFormat="1" ht="12.75" customHeight="1">
      <c r="A9" s="67" t="s">
        <v>69</v>
      </c>
      <c r="B9" s="68" t="s">
        <v>111</v>
      </c>
      <c r="C9" s="68" t="s">
        <v>361</v>
      </c>
      <c r="D9" s="20"/>
      <c r="E9" s="20">
        <v>365</v>
      </c>
      <c r="F9" s="25"/>
      <c r="G9" s="19" t="s">
        <v>58</v>
      </c>
      <c r="H9" s="65">
        <v>1</v>
      </c>
      <c r="I9" s="40">
        <f t="shared" si="0"/>
        <v>0.0027397260273972603</v>
      </c>
      <c r="J9" s="32"/>
      <c r="K9" s="41">
        <f t="shared" si="1"/>
        <v>364</v>
      </c>
      <c r="L9" s="40">
        <f t="shared" si="2"/>
        <v>0.9972602739726028</v>
      </c>
    </row>
    <row r="10" spans="1:12" s="19" customFormat="1" ht="12.75" customHeight="1">
      <c r="A10" s="67" t="s">
        <v>69</v>
      </c>
      <c r="B10" s="68" t="s">
        <v>114</v>
      </c>
      <c r="C10" s="68" t="s">
        <v>382</v>
      </c>
      <c r="D10" s="20"/>
      <c r="E10" s="20">
        <v>365</v>
      </c>
      <c r="F10" s="25"/>
      <c r="G10" s="19" t="s">
        <v>58</v>
      </c>
      <c r="H10" s="65">
        <v>1</v>
      </c>
      <c r="I10" s="40">
        <f t="shared" si="0"/>
        <v>0.0027397260273972603</v>
      </c>
      <c r="J10" s="32"/>
      <c r="K10" s="41">
        <f t="shared" si="1"/>
        <v>364</v>
      </c>
      <c r="L10" s="40">
        <f t="shared" si="2"/>
        <v>0.9972602739726028</v>
      </c>
    </row>
    <row r="11" spans="1:12" s="19" customFormat="1" ht="12.75" customHeight="1">
      <c r="A11" s="67" t="s">
        <v>69</v>
      </c>
      <c r="B11" s="68" t="s">
        <v>383</v>
      </c>
      <c r="C11" s="68" t="s">
        <v>384</v>
      </c>
      <c r="D11" s="20"/>
      <c r="E11" s="20">
        <v>365</v>
      </c>
      <c r="F11" s="25"/>
      <c r="G11" s="19" t="s">
        <v>58</v>
      </c>
      <c r="H11" s="65">
        <v>1</v>
      </c>
      <c r="I11" s="40">
        <f t="shared" si="0"/>
        <v>0.0027397260273972603</v>
      </c>
      <c r="J11" s="32"/>
      <c r="K11" s="41">
        <f t="shared" si="1"/>
        <v>364</v>
      </c>
      <c r="L11" s="40">
        <f t="shared" si="2"/>
        <v>0.9972602739726028</v>
      </c>
    </row>
    <row r="12" spans="1:12" s="19" customFormat="1" ht="12.75" customHeight="1">
      <c r="A12" s="67" t="s">
        <v>69</v>
      </c>
      <c r="B12" s="68" t="s">
        <v>86</v>
      </c>
      <c r="C12" s="68" t="s">
        <v>385</v>
      </c>
      <c r="D12" s="20"/>
      <c r="E12" s="20">
        <v>365</v>
      </c>
      <c r="F12" s="25"/>
      <c r="G12" s="19" t="s">
        <v>58</v>
      </c>
      <c r="H12" s="65">
        <v>1</v>
      </c>
      <c r="I12" s="40">
        <f t="shared" si="0"/>
        <v>0.0027397260273972603</v>
      </c>
      <c r="J12" s="32"/>
      <c r="K12" s="41">
        <f t="shared" si="1"/>
        <v>364</v>
      </c>
      <c r="L12" s="40">
        <f t="shared" si="2"/>
        <v>0.9972602739726028</v>
      </c>
    </row>
    <row r="13" spans="1:12" s="19" customFormat="1" ht="12.75" customHeight="1">
      <c r="A13" s="67" t="s">
        <v>69</v>
      </c>
      <c r="B13" s="68" t="s">
        <v>89</v>
      </c>
      <c r="C13" s="68" t="s">
        <v>386</v>
      </c>
      <c r="D13" s="20"/>
      <c r="E13" s="20">
        <v>365</v>
      </c>
      <c r="F13" s="25"/>
      <c r="G13" s="19" t="s">
        <v>58</v>
      </c>
      <c r="H13" s="65">
        <v>1</v>
      </c>
      <c r="I13" s="40">
        <f t="shared" si="0"/>
        <v>0.0027397260273972603</v>
      </c>
      <c r="J13" s="32"/>
      <c r="K13" s="41">
        <f t="shared" si="1"/>
        <v>364</v>
      </c>
      <c r="L13" s="40">
        <f t="shared" si="2"/>
        <v>0.9972602739726028</v>
      </c>
    </row>
    <row r="14" spans="1:12" s="19" customFormat="1" ht="12.75" customHeight="1">
      <c r="A14" s="67" t="s">
        <v>69</v>
      </c>
      <c r="B14" s="68" t="s">
        <v>78</v>
      </c>
      <c r="C14" s="68" t="s">
        <v>362</v>
      </c>
      <c r="D14" s="20"/>
      <c r="E14" s="20">
        <v>365</v>
      </c>
      <c r="F14" s="25"/>
      <c r="G14" s="19" t="s">
        <v>58</v>
      </c>
      <c r="H14" s="65">
        <v>1</v>
      </c>
      <c r="I14" s="40">
        <f t="shared" si="0"/>
        <v>0.0027397260273972603</v>
      </c>
      <c r="J14" s="32"/>
      <c r="K14" s="41">
        <f t="shared" si="1"/>
        <v>364</v>
      </c>
      <c r="L14" s="40">
        <f t="shared" si="2"/>
        <v>0.9972602739726028</v>
      </c>
    </row>
    <row r="15" spans="1:12" s="19" customFormat="1" ht="12.75" customHeight="1">
      <c r="A15" s="67" t="s">
        <v>69</v>
      </c>
      <c r="B15" s="68" t="s">
        <v>110</v>
      </c>
      <c r="C15" s="68" t="s">
        <v>363</v>
      </c>
      <c r="D15" s="20"/>
      <c r="E15" s="20">
        <v>365</v>
      </c>
      <c r="F15" s="25"/>
      <c r="G15" s="19" t="s">
        <v>58</v>
      </c>
      <c r="H15" s="65">
        <v>1</v>
      </c>
      <c r="I15" s="40">
        <f t="shared" si="0"/>
        <v>0.0027397260273972603</v>
      </c>
      <c r="J15" s="32"/>
      <c r="K15" s="41">
        <f t="shared" si="1"/>
        <v>364</v>
      </c>
      <c r="L15" s="40">
        <f t="shared" si="2"/>
        <v>0.9972602739726028</v>
      </c>
    </row>
    <row r="16" spans="1:12" s="19" customFormat="1" ht="12.75" customHeight="1">
      <c r="A16" s="67" t="s">
        <v>69</v>
      </c>
      <c r="B16" s="68" t="s">
        <v>108</v>
      </c>
      <c r="C16" s="68" t="s">
        <v>109</v>
      </c>
      <c r="D16" s="20"/>
      <c r="E16" s="20">
        <v>365</v>
      </c>
      <c r="F16" s="25"/>
      <c r="G16" s="19" t="s">
        <v>58</v>
      </c>
      <c r="H16" s="65">
        <v>1</v>
      </c>
      <c r="I16" s="40">
        <f t="shared" si="0"/>
        <v>0.0027397260273972603</v>
      </c>
      <c r="J16" s="32"/>
      <c r="K16" s="41">
        <f t="shared" si="1"/>
        <v>364</v>
      </c>
      <c r="L16" s="40">
        <f t="shared" si="2"/>
        <v>0.9972602739726028</v>
      </c>
    </row>
    <row r="17" spans="1:12" s="19" customFormat="1" ht="12.75" customHeight="1">
      <c r="A17" s="67" t="s">
        <v>69</v>
      </c>
      <c r="B17" s="68" t="s">
        <v>71</v>
      </c>
      <c r="C17" s="68" t="s">
        <v>387</v>
      </c>
      <c r="D17" s="20"/>
      <c r="E17" s="20">
        <v>365</v>
      </c>
      <c r="F17" s="25"/>
      <c r="G17" s="19" t="s">
        <v>58</v>
      </c>
      <c r="H17" s="65">
        <v>1</v>
      </c>
      <c r="I17" s="40">
        <f t="shared" si="0"/>
        <v>0.0027397260273972603</v>
      </c>
      <c r="J17" s="32"/>
      <c r="K17" s="41">
        <f t="shared" si="1"/>
        <v>364</v>
      </c>
      <c r="L17" s="40">
        <f t="shared" si="2"/>
        <v>0.9972602739726028</v>
      </c>
    </row>
    <row r="18" spans="1:12" s="19" customFormat="1" ht="12.75" customHeight="1">
      <c r="A18" s="67" t="s">
        <v>69</v>
      </c>
      <c r="B18" s="68" t="s">
        <v>102</v>
      </c>
      <c r="C18" s="68" t="s">
        <v>388</v>
      </c>
      <c r="D18" s="20"/>
      <c r="E18" s="20">
        <v>365</v>
      </c>
      <c r="F18" s="25"/>
      <c r="G18" s="19" t="s">
        <v>58</v>
      </c>
      <c r="H18" s="65">
        <v>1</v>
      </c>
      <c r="I18" s="40">
        <f t="shared" si="0"/>
        <v>0.0027397260273972603</v>
      </c>
      <c r="J18" s="32"/>
      <c r="K18" s="41">
        <f t="shared" si="1"/>
        <v>364</v>
      </c>
      <c r="L18" s="40">
        <f t="shared" si="2"/>
        <v>0.9972602739726028</v>
      </c>
    </row>
    <row r="19" spans="1:12" s="19" customFormat="1" ht="12.75" customHeight="1">
      <c r="A19" s="67" t="s">
        <v>69</v>
      </c>
      <c r="B19" s="68" t="s">
        <v>99</v>
      </c>
      <c r="C19" s="68" t="s">
        <v>364</v>
      </c>
      <c r="D19" s="20"/>
      <c r="E19" s="20">
        <v>365</v>
      </c>
      <c r="F19" s="25"/>
      <c r="G19" s="19" t="s">
        <v>58</v>
      </c>
      <c r="H19" s="65">
        <v>1</v>
      </c>
      <c r="I19" s="40">
        <f t="shared" si="0"/>
        <v>0.0027397260273972603</v>
      </c>
      <c r="J19" s="32"/>
      <c r="K19" s="41">
        <f t="shared" si="1"/>
        <v>364</v>
      </c>
      <c r="L19" s="40">
        <f t="shared" si="2"/>
        <v>0.9972602739726028</v>
      </c>
    </row>
    <row r="20" spans="1:12" s="19" customFormat="1" ht="12.75" customHeight="1">
      <c r="A20" s="67" t="s">
        <v>69</v>
      </c>
      <c r="B20" s="68" t="s">
        <v>87</v>
      </c>
      <c r="C20" s="68" t="s">
        <v>365</v>
      </c>
      <c r="D20" s="20"/>
      <c r="E20" s="20">
        <v>365</v>
      </c>
      <c r="F20" s="25"/>
      <c r="G20" s="19" t="s">
        <v>58</v>
      </c>
      <c r="H20" s="65">
        <v>1</v>
      </c>
      <c r="I20" s="40">
        <f t="shared" si="0"/>
        <v>0.0027397260273972603</v>
      </c>
      <c r="J20" s="32"/>
      <c r="K20" s="41">
        <f t="shared" si="1"/>
        <v>364</v>
      </c>
      <c r="L20" s="40">
        <f t="shared" si="2"/>
        <v>0.9972602739726028</v>
      </c>
    </row>
    <row r="21" spans="1:12" s="19" customFormat="1" ht="12.75" customHeight="1">
      <c r="A21" s="67" t="s">
        <v>69</v>
      </c>
      <c r="B21" s="68" t="s">
        <v>115</v>
      </c>
      <c r="C21" s="68" t="s">
        <v>116</v>
      </c>
      <c r="D21" s="20"/>
      <c r="E21" s="20">
        <v>365</v>
      </c>
      <c r="F21" s="25"/>
      <c r="G21" s="19" t="s">
        <v>58</v>
      </c>
      <c r="H21" s="65">
        <v>1</v>
      </c>
      <c r="I21" s="40">
        <f t="shared" si="0"/>
        <v>0.0027397260273972603</v>
      </c>
      <c r="J21" s="32"/>
      <c r="K21" s="41">
        <f t="shared" si="1"/>
        <v>364</v>
      </c>
      <c r="L21" s="40">
        <f t="shared" si="2"/>
        <v>0.9972602739726028</v>
      </c>
    </row>
    <row r="22" spans="1:12" s="19" customFormat="1" ht="12.75" customHeight="1">
      <c r="A22" s="67" t="s">
        <v>69</v>
      </c>
      <c r="B22" s="68" t="s">
        <v>119</v>
      </c>
      <c r="C22" s="68" t="s">
        <v>389</v>
      </c>
      <c r="D22" s="20"/>
      <c r="E22" s="20">
        <v>365</v>
      </c>
      <c r="F22" s="25"/>
      <c r="G22" s="19" t="s">
        <v>58</v>
      </c>
      <c r="H22" s="65">
        <v>1</v>
      </c>
      <c r="I22" s="40">
        <f t="shared" si="0"/>
        <v>0.0027397260273972603</v>
      </c>
      <c r="J22" s="32"/>
      <c r="K22" s="41">
        <f t="shared" si="1"/>
        <v>364</v>
      </c>
      <c r="L22" s="40">
        <f t="shared" si="2"/>
        <v>0.9972602739726028</v>
      </c>
    </row>
    <row r="23" spans="1:12" s="19" customFormat="1" ht="12.75" customHeight="1">
      <c r="A23" s="67" t="s">
        <v>69</v>
      </c>
      <c r="B23" s="68" t="s">
        <v>96</v>
      </c>
      <c r="C23" s="68" t="s">
        <v>366</v>
      </c>
      <c r="D23" s="20"/>
      <c r="E23" s="20">
        <v>365</v>
      </c>
      <c r="F23" s="25"/>
      <c r="G23" s="19" t="s">
        <v>58</v>
      </c>
      <c r="H23" s="65">
        <v>1</v>
      </c>
      <c r="I23" s="40">
        <f t="shared" si="0"/>
        <v>0.0027397260273972603</v>
      </c>
      <c r="J23" s="32"/>
      <c r="K23" s="41">
        <f t="shared" si="1"/>
        <v>364</v>
      </c>
      <c r="L23" s="40">
        <f t="shared" si="2"/>
        <v>0.9972602739726028</v>
      </c>
    </row>
    <row r="24" spans="1:12" s="19" customFormat="1" ht="12.75" customHeight="1">
      <c r="A24" s="67" t="s">
        <v>69</v>
      </c>
      <c r="B24" s="68" t="s">
        <v>104</v>
      </c>
      <c r="C24" s="68" t="s">
        <v>390</v>
      </c>
      <c r="D24" s="20"/>
      <c r="E24" s="20">
        <v>365</v>
      </c>
      <c r="F24" s="25"/>
      <c r="G24" s="19" t="s">
        <v>58</v>
      </c>
      <c r="H24" s="65">
        <v>1</v>
      </c>
      <c r="I24" s="40">
        <f t="shared" si="0"/>
        <v>0.0027397260273972603</v>
      </c>
      <c r="J24" s="32"/>
      <c r="K24" s="41">
        <f t="shared" si="1"/>
        <v>364</v>
      </c>
      <c r="L24" s="40">
        <f t="shared" si="2"/>
        <v>0.9972602739726028</v>
      </c>
    </row>
    <row r="25" spans="1:12" s="19" customFormat="1" ht="12.75" customHeight="1">
      <c r="A25" s="67" t="s">
        <v>69</v>
      </c>
      <c r="B25" s="68" t="s">
        <v>112</v>
      </c>
      <c r="C25" s="68" t="s">
        <v>391</v>
      </c>
      <c r="D25" s="20"/>
      <c r="E25" s="20">
        <v>365</v>
      </c>
      <c r="F25" s="25"/>
      <c r="G25" s="19" t="s">
        <v>58</v>
      </c>
      <c r="H25" s="65">
        <v>1</v>
      </c>
      <c r="I25" s="40">
        <f t="shared" si="0"/>
        <v>0.0027397260273972603</v>
      </c>
      <c r="J25" s="32"/>
      <c r="K25" s="41">
        <f t="shared" si="1"/>
        <v>364</v>
      </c>
      <c r="L25" s="40">
        <f t="shared" si="2"/>
        <v>0.9972602739726028</v>
      </c>
    </row>
    <row r="26" spans="1:12" s="19" customFormat="1" ht="12.75" customHeight="1">
      <c r="A26" s="67" t="s">
        <v>69</v>
      </c>
      <c r="B26" s="68" t="s">
        <v>118</v>
      </c>
      <c r="C26" s="68" t="s">
        <v>367</v>
      </c>
      <c r="D26" s="20"/>
      <c r="E26" s="20">
        <v>365</v>
      </c>
      <c r="F26" s="25"/>
      <c r="G26" s="19" t="s">
        <v>58</v>
      </c>
      <c r="H26" s="65">
        <v>1</v>
      </c>
      <c r="I26" s="40">
        <f t="shared" si="0"/>
        <v>0.0027397260273972603</v>
      </c>
      <c r="J26" s="32"/>
      <c r="K26" s="41">
        <f t="shared" si="1"/>
        <v>364</v>
      </c>
      <c r="L26" s="40">
        <f t="shared" si="2"/>
        <v>0.9972602739726028</v>
      </c>
    </row>
    <row r="27" spans="1:12" s="19" customFormat="1" ht="12.75" customHeight="1">
      <c r="A27" s="67" t="s">
        <v>69</v>
      </c>
      <c r="B27" s="68" t="s">
        <v>90</v>
      </c>
      <c r="C27" s="68" t="s">
        <v>91</v>
      </c>
      <c r="D27" s="20"/>
      <c r="E27" s="20">
        <v>365</v>
      </c>
      <c r="F27" s="25"/>
      <c r="G27" s="19" t="s">
        <v>58</v>
      </c>
      <c r="H27" s="65">
        <v>1</v>
      </c>
      <c r="I27" s="40">
        <f t="shared" si="0"/>
        <v>0.0027397260273972603</v>
      </c>
      <c r="J27" s="32"/>
      <c r="K27" s="41">
        <f t="shared" si="1"/>
        <v>364</v>
      </c>
      <c r="L27" s="40">
        <f t="shared" si="2"/>
        <v>0.9972602739726028</v>
      </c>
    </row>
    <row r="28" spans="1:12" s="19" customFormat="1" ht="12.75" customHeight="1">
      <c r="A28" s="67" t="s">
        <v>69</v>
      </c>
      <c r="B28" s="68" t="s">
        <v>101</v>
      </c>
      <c r="C28" s="68" t="s">
        <v>368</v>
      </c>
      <c r="D28" s="20"/>
      <c r="E28" s="20">
        <v>365</v>
      </c>
      <c r="F28" s="25"/>
      <c r="G28" s="19" t="s">
        <v>58</v>
      </c>
      <c r="H28" s="65">
        <v>1</v>
      </c>
      <c r="I28" s="40">
        <f t="shared" si="0"/>
        <v>0.0027397260273972603</v>
      </c>
      <c r="J28" s="32"/>
      <c r="K28" s="41">
        <f t="shared" si="1"/>
        <v>364</v>
      </c>
      <c r="L28" s="40">
        <f t="shared" si="2"/>
        <v>0.9972602739726028</v>
      </c>
    </row>
    <row r="29" spans="1:12" s="19" customFormat="1" ht="12.75" customHeight="1">
      <c r="A29" s="67" t="s">
        <v>69</v>
      </c>
      <c r="B29" s="68" t="s">
        <v>85</v>
      </c>
      <c r="C29" s="68" t="s">
        <v>369</v>
      </c>
      <c r="D29" s="20"/>
      <c r="E29" s="20">
        <v>365</v>
      </c>
      <c r="F29" s="25"/>
      <c r="G29" s="19" t="s">
        <v>58</v>
      </c>
      <c r="H29" s="65">
        <v>1</v>
      </c>
      <c r="I29" s="40">
        <f t="shared" si="0"/>
        <v>0.0027397260273972603</v>
      </c>
      <c r="J29" s="32"/>
      <c r="K29" s="41">
        <f t="shared" si="1"/>
        <v>364</v>
      </c>
      <c r="L29" s="40">
        <f t="shared" si="2"/>
        <v>0.9972602739726028</v>
      </c>
    </row>
    <row r="30" spans="1:12" s="19" customFormat="1" ht="12.75" customHeight="1">
      <c r="A30" s="67" t="s">
        <v>69</v>
      </c>
      <c r="B30" s="68" t="s">
        <v>392</v>
      </c>
      <c r="C30" s="68" t="s">
        <v>393</v>
      </c>
      <c r="D30" s="20"/>
      <c r="E30" s="20">
        <v>365</v>
      </c>
      <c r="F30" s="25"/>
      <c r="G30" s="19" t="s">
        <v>58</v>
      </c>
      <c r="H30" s="65">
        <v>1</v>
      </c>
      <c r="I30" s="40">
        <f aca="true" t="shared" si="3" ref="I30:I52">H30/E30</f>
        <v>0.0027397260273972603</v>
      </c>
      <c r="J30" s="32"/>
      <c r="K30" s="41">
        <f aca="true" t="shared" si="4" ref="K30:K52">E30-H30</f>
        <v>364</v>
      </c>
      <c r="L30" s="40">
        <f aca="true" t="shared" si="5" ref="L30:L52">K30/E30</f>
        <v>0.9972602739726028</v>
      </c>
    </row>
    <row r="31" spans="1:12" s="19" customFormat="1" ht="12.75" customHeight="1">
      <c r="A31" s="67" t="s">
        <v>69</v>
      </c>
      <c r="B31" s="68" t="s">
        <v>70</v>
      </c>
      <c r="C31" s="68" t="s">
        <v>394</v>
      </c>
      <c r="D31" s="20"/>
      <c r="E31" s="20">
        <v>365</v>
      </c>
      <c r="F31" s="25"/>
      <c r="G31" s="19" t="s">
        <v>58</v>
      </c>
      <c r="H31" s="65">
        <v>1</v>
      </c>
      <c r="I31" s="40">
        <f t="shared" si="3"/>
        <v>0.0027397260273972603</v>
      </c>
      <c r="J31" s="32"/>
      <c r="K31" s="41">
        <f t="shared" si="4"/>
        <v>364</v>
      </c>
      <c r="L31" s="40">
        <f t="shared" si="5"/>
        <v>0.9972602739726028</v>
      </c>
    </row>
    <row r="32" spans="1:12" s="19" customFormat="1" ht="12.75" customHeight="1">
      <c r="A32" s="67" t="s">
        <v>69</v>
      </c>
      <c r="B32" s="68" t="s">
        <v>77</v>
      </c>
      <c r="C32" s="68" t="s">
        <v>395</v>
      </c>
      <c r="D32" s="20"/>
      <c r="E32" s="20">
        <v>365</v>
      </c>
      <c r="F32" s="25"/>
      <c r="G32" s="19" t="s">
        <v>58</v>
      </c>
      <c r="H32" s="65">
        <v>1</v>
      </c>
      <c r="I32" s="40">
        <f t="shared" si="3"/>
        <v>0.0027397260273972603</v>
      </c>
      <c r="J32" s="32"/>
      <c r="K32" s="41">
        <f t="shared" si="4"/>
        <v>364</v>
      </c>
      <c r="L32" s="40">
        <f t="shared" si="5"/>
        <v>0.9972602739726028</v>
      </c>
    </row>
    <row r="33" spans="1:12" s="19" customFormat="1" ht="12.75" customHeight="1">
      <c r="A33" s="67" t="s">
        <v>69</v>
      </c>
      <c r="B33" s="68" t="s">
        <v>81</v>
      </c>
      <c r="C33" s="68" t="s">
        <v>370</v>
      </c>
      <c r="D33" s="20"/>
      <c r="E33" s="20">
        <v>365</v>
      </c>
      <c r="F33" s="25"/>
      <c r="G33" s="19" t="s">
        <v>58</v>
      </c>
      <c r="H33" s="65">
        <v>1</v>
      </c>
      <c r="I33" s="40">
        <f t="shared" si="3"/>
        <v>0.0027397260273972603</v>
      </c>
      <c r="J33" s="32"/>
      <c r="K33" s="41">
        <f t="shared" si="4"/>
        <v>364</v>
      </c>
      <c r="L33" s="40">
        <f t="shared" si="5"/>
        <v>0.9972602739726028</v>
      </c>
    </row>
    <row r="34" spans="1:12" s="19" customFormat="1" ht="12.75" customHeight="1">
      <c r="A34" s="67" t="s">
        <v>69</v>
      </c>
      <c r="B34" s="68" t="s">
        <v>113</v>
      </c>
      <c r="C34" s="68" t="s">
        <v>396</v>
      </c>
      <c r="D34" s="20"/>
      <c r="E34" s="20">
        <v>365</v>
      </c>
      <c r="F34" s="25"/>
      <c r="G34" s="19" t="s">
        <v>58</v>
      </c>
      <c r="H34" s="65">
        <v>1</v>
      </c>
      <c r="I34" s="40">
        <f t="shared" si="3"/>
        <v>0.0027397260273972603</v>
      </c>
      <c r="J34" s="32"/>
      <c r="K34" s="41">
        <f t="shared" si="4"/>
        <v>364</v>
      </c>
      <c r="L34" s="40">
        <f t="shared" si="5"/>
        <v>0.9972602739726028</v>
      </c>
    </row>
    <row r="35" spans="1:12" s="19" customFormat="1" ht="12.75" customHeight="1">
      <c r="A35" s="67" t="s">
        <v>69</v>
      </c>
      <c r="B35" s="68" t="s">
        <v>82</v>
      </c>
      <c r="C35" s="68" t="s">
        <v>371</v>
      </c>
      <c r="D35" s="20"/>
      <c r="E35" s="20">
        <v>365</v>
      </c>
      <c r="F35" s="25"/>
      <c r="G35" s="19" t="s">
        <v>58</v>
      </c>
      <c r="H35" s="65">
        <v>1</v>
      </c>
      <c r="I35" s="40">
        <f t="shared" si="3"/>
        <v>0.0027397260273972603</v>
      </c>
      <c r="J35" s="32"/>
      <c r="K35" s="41">
        <f t="shared" si="4"/>
        <v>364</v>
      </c>
      <c r="L35" s="40">
        <f t="shared" si="5"/>
        <v>0.9972602739726028</v>
      </c>
    </row>
    <row r="36" spans="1:12" s="19" customFormat="1" ht="12.75" customHeight="1">
      <c r="A36" s="67" t="s">
        <v>69</v>
      </c>
      <c r="B36" s="68" t="s">
        <v>100</v>
      </c>
      <c r="C36" s="68" t="s">
        <v>372</v>
      </c>
      <c r="D36" s="20"/>
      <c r="E36" s="20">
        <v>365</v>
      </c>
      <c r="F36" s="25"/>
      <c r="G36" s="19" t="s">
        <v>58</v>
      </c>
      <c r="H36" s="65">
        <v>1</v>
      </c>
      <c r="I36" s="40">
        <f t="shared" si="3"/>
        <v>0.0027397260273972603</v>
      </c>
      <c r="J36" s="32"/>
      <c r="K36" s="41">
        <f t="shared" si="4"/>
        <v>364</v>
      </c>
      <c r="L36" s="40">
        <f t="shared" si="5"/>
        <v>0.9972602739726028</v>
      </c>
    </row>
    <row r="37" spans="1:12" s="19" customFormat="1" ht="12.75" customHeight="1">
      <c r="A37" s="67" t="s">
        <v>69</v>
      </c>
      <c r="B37" s="68" t="s">
        <v>98</v>
      </c>
      <c r="C37" s="68" t="s">
        <v>373</v>
      </c>
      <c r="D37" s="20"/>
      <c r="E37" s="20">
        <v>365</v>
      </c>
      <c r="F37" s="25"/>
      <c r="G37" s="19" t="s">
        <v>58</v>
      </c>
      <c r="H37" s="65">
        <v>1</v>
      </c>
      <c r="I37" s="40">
        <f t="shared" si="3"/>
        <v>0.0027397260273972603</v>
      </c>
      <c r="J37" s="32"/>
      <c r="K37" s="41">
        <f t="shared" si="4"/>
        <v>364</v>
      </c>
      <c r="L37" s="40">
        <f t="shared" si="5"/>
        <v>0.9972602739726028</v>
      </c>
    </row>
    <row r="38" spans="1:12" s="19" customFormat="1" ht="12.75" customHeight="1">
      <c r="A38" s="67" t="s">
        <v>69</v>
      </c>
      <c r="B38" s="68" t="s">
        <v>72</v>
      </c>
      <c r="C38" s="68" t="s">
        <v>374</v>
      </c>
      <c r="D38" s="20"/>
      <c r="E38" s="20">
        <v>365</v>
      </c>
      <c r="F38" s="25"/>
      <c r="G38" s="19" t="s">
        <v>58</v>
      </c>
      <c r="H38" s="65">
        <v>1</v>
      </c>
      <c r="I38" s="40">
        <f t="shared" si="3"/>
        <v>0.0027397260273972603</v>
      </c>
      <c r="J38" s="32"/>
      <c r="K38" s="41">
        <f t="shared" si="4"/>
        <v>364</v>
      </c>
      <c r="L38" s="40">
        <f t="shared" si="5"/>
        <v>0.9972602739726028</v>
      </c>
    </row>
    <row r="39" spans="1:12" s="19" customFormat="1" ht="12.75" customHeight="1">
      <c r="A39" s="67" t="s">
        <v>69</v>
      </c>
      <c r="B39" s="68" t="s">
        <v>93</v>
      </c>
      <c r="C39" s="68" t="s">
        <v>397</v>
      </c>
      <c r="D39" s="20"/>
      <c r="E39" s="20">
        <v>365</v>
      </c>
      <c r="F39" s="25"/>
      <c r="G39" s="19" t="s">
        <v>58</v>
      </c>
      <c r="H39" s="65">
        <v>1</v>
      </c>
      <c r="I39" s="40">
        <f t="shared" si="3"/>
        <v>0.0027397260273972603</v>
      </c>
      <c r="J39" s="32"/>
      <c r="K39" s="41">
        <f t="shared" si="4"/>
        <v>364</v>
      </c>
      <c r="L39" s="40">
        <f t="shared" si="5"/>
        <v>0.9972602739726028</v>
      </c>
    </row>
    <row r="40" spans="1:12" s="19" customFormat="1" ht="12.75" customHeight="1">
      <c r="A40" s="67" t="s">
        <v>69</v>
      </c>
      <c r="B40" s="68" t="s">
        <v>73</v>
      </c>
      <c r="C40" s="68" t="s">
        <v>74</v>
      </c>
      <c r="D40" s="20"/>
      <c r="E40" s="20">
        <v>365</v>
      </c>
      <c r="F40" s="25"/>
      <c r="G40" s="19" t="s">
        <v>58</v>
      </c>
      <c r="H40" s="65">
        <v>1</v>
      </c>
      <c r="I40" s="40">
        <f t="shared" si="3"/>
        <v>0.0027397260273972603</v>
      </c>
      <c r="J40" s="32"/>
      <c r="K40" s="41">
        <f t="shared" si="4"/>
        <v>364</v>
      </c>
      <c r="L40" s="40">
        <f t="shared" si="5"/>
        <v>0.9972602739726028</v>
      </c>
    </row>
    <row r="41" spans="1:12" s="19" customFormat="1" ht="12.75" customHeight="1">
      <c r="A41" s="67" t="s">
        <v>69</v>
      </c>
      <c r="B41" s="68" t="s">
        <v>103</v>
      </c>
      <c r="C41" s="68" t="s">
        <v>398</v>
      </c>
      <c r="D41" s="20"/>
      <c r="E41" s="20">
        <v>365</v>
      </c>
      <c r="F41" s="25"/>
      <c r="G41" s="19" t="s">
        <v>58</v>
      </c>
      <c r="H41" s="65">
        <v>1</v>
      </c>
      <c r="I41" s="40">
        <f t="shared" si="3"/>
        <v>0.0027397260273972603</v>
      </c>
      <c r="J41" s="32"/>
      <c r="K41" s="41">
        <f t="shared" si="4"/>
        <v>364</v>
      </c>
      <c r="L41" s="40">
        <f t="shared" si="5"/>
        <v>0.9972602739726028</v>
      </c>
    </row>
    <row r="42" spans="1:12" s="19" customFormat="1" ht="12.75" customHeight="1">
      <c r="A42" s="67" t="s">
        <v>69</v>
      </c>
      <c r="B42" s="68" t="s">
        <v>120</v>
      </c>
      <c r="C42" s="68" t="s">
        <v>399</v>
      </c>
      <c r="D42" s="20"/>
      <c r="E42" s="20">
        <v>365</v>
      </c>
      <c r="F42" s="25"/>
      <c r="G42" s="19" t="s">
        <v>58</v>
      </c>
      <c r="H42" s="65">
        <v>1</v>
      </c>
      <c r="I42" s="40">
        <f t="shared" si="3"/>
        <v>0.0027397260273972603</v>
      </c>
      <c r="J42" s="32"/>
      <c r="K42" s="41">
        <f t="shared" si="4"/>
        <v>364</v>
      </c>
      <c r="L42" s="40">
        <f t="shared" si="5"/>
        <v>0.9972602739726028</v>
      </c>
    </row>
    <row r="43" spans="1:12" s="19" customFormat="1" ht="12.75" customHeight="1">
      <c r="A43" s="67" t="s">
        <v>69</v>
      </c>
      <c r="B43" s="68" t="s">
        <v>400</v>
      </c>
      <c r="C43" s="68" t="s">
        <v>401</v>
      </c>
      <c r="D43" s="20"/>
      <c r="E43" s="20">
        <v>365</v>
      </c>
      <c r="F43" s="25"/>
      <c r="G43" s="19" t="s">
        <v>58</v>
      </c>
      <c r="H43" s="65">
        <v>1</v>
      </c>
      <c r="I43" s="40">
        <f t="shared" si="3"/>
        <v>0.0027397260273972603</v>
      </c>
      <c r="J43" s="32"/>
      <c r="K43" s="41">
        <f t="shared" si="4"/>
        <v>364</v>
      </c>
      <c r="L43" s="40">
        <f t="shared" si="5"/>
        <v>0.9972602739726028</v>
      </c>
    </row>
    <row r="44" spans="1:12" s="19" customFormat="1" ht="12.75" customHeight="1">
      <c r="A44" s="67" t="s">
        <v>69</v>
      </c>
      <c r="B44" s="68" t="s">
        <v>402</v>
      </c>
      <c r="C44" s="68" t="s">
        <v>403</v>
      </c>
      <c r="D44" s="20"/>
      <c r="E44" s="20">
        <v>365</v>
      </c>
      <c r="F44" s="25"/>
      <c r="G44" s="19" t="s">
        <v>58</v>
      </c>
      <c r="H44" s="65">
        <v>1</v>
      </c>
      <c r="I44" s="40">
        <f t="shared" si="3"/>
        <v>0.0027397260273972603</v>
      </c>
      <c r="J44" s="32"/>
      <c r="K44" s="41">
        <f t="shared" si="4"/>
        <v>364</v>
      </c>
      <c r="L44" s="40">
        <f t="shared" si="5"/>
        <v>0.9972602739726028</v>
      </c>
    </row>
    <row r="45" spans="1:12" s="19" customFormat="1" ht="12.75" customHeight="1">
      <c r="A45" s="67" t="s">
        <v>69</v>
      </c>
      <c r="B45" s="68" t="s">
        <v>97</v>
      </c>
      <c r="C45" s="68" t="s">
        <v>375</v>
      </c>
      <c r="D45" s="20"/>
      <c r="E45" s="20">
        <v>365</v>
      </c>
      <c r="F45" s="25"/>
      <c r="G45" s="19" t="s">
        <v>58</v>
      </c>
      <c r="H45" s="65">
        <v>1</v>
      </c>
      <c r="I45" s="40">
        <f t="shared" si="3"/>
        <v>0.0027397260273972603</v>
      </c>
      <c r="J45" s="32"/>
      <c r="K45" s="41">
        <f t="shared" si="4"/>
        <v>364</v>
      </c>
      <c r="L45" s="40">
        <f t="shared" si="5"/>
        <v>0.9972602739726028</v>
      </c>
    </row>
    <row r="46" spans="1:12" s="19" customFormat="1" ht="12.75" customHeight="1">
      <c r="A46" s="67" t="s">
        <v>69</v>
      </c>
      <c r="B46" s="68" t="s">
        <v>95</v>
      </c>
      <c r="C46" s="68" t="s">
        <v>376</v>
      </c>
      <c r="D46" s="20"/>
      <c r="E46" s="20">
        <v>365</v>
      </c>
      <c r="F46" s="25"/>
      <c r="G46" s="19" t="s">
        <v>58</v>
      </c>
      <c r="H46" s="65">
        <v>1</v>
      </c>
      <c r="I46" s="40">
        <f t="shared" si="3"/>
        <v>0.0027397260273972603</v>
      </c>
      <c r="J46" s="32"/>
      <c r="K46" s="41">
        <f t="shared" si="4"/>
        <v>364</v>
      </c>
      <c r="L46" s="40">
        <f t="shared" si="5"/>
        <v>0.9972602739726028</v>
      </c>
    </row>
    <row r="47" spans="1:12" s="19" customFormat="1" ht="12.75" customHeight="1">
      <c r="A47" s="67" t="s">
        <v>69</v>
      </c>
      <c r="B47" s="68" t="s">
        <v>80</v>
      </c>
      <c r="C47" s="68" t="s">
        <v>377</v>
      </c>
      <c r="D47" s="20"/>
      <c r="E47" s="20">
        <v>365</v>
      </c>
      <c r="F47" s="25"/>
      <c r="G47" s="19" t="s">
        <v>58</v>
      </c>
      <c r="H47" s="65">
        <v>1</v>
      </c>
      <c r="I47" s="40">
        <f t="shared" si="3"/>
        <v>0.0027397260273972603</v>
      </c>
      <c r="J47" s="32"/>
      <c r="K47" s="41">
        <f t="shared" si="4"/>
        <v>364</v>
      </c>
      <c r="L47" s="40">
        <f t="shared" si="5"/>
        <v>0.9972602739726028</v>
      </c>
    </row>
    <row r="48" spans="1:12" s="19" customFormat="1" ht="12.75" customHeight="1">
      <c r="A48" s="67" t="s">
        <v>69</v>
      </c>
      <c r="B48" s="68" t="s">
        <v>107</v>
      </c>
      <c r="C48" s="68" t="s">
        <v>378</v>
      </c>
      <c r="D48" s="20"/>
      <c r="E48" s="20">
        <v>365</v>
      </c>
      <c r="F48" s="25"/>
      <c r="G48" s="19" t="s">
        <v>58</v>
      </c>
      <c r="H48" s="65">
        <v>1</v>
      </c>
      <c r="I48" s="40">
        <f t="shared" si="3"/>
        <v>0.0027397260273972603</v>
      </c>
      <c r="J48" s="32"/>
      <c r="K48" s="41">
        <f t="shared" si="4"/>
        <v>364</v>
      </c>
      <c r="L48" s="40">
        <f t="shared" si="5"/>
        <v>0.9972602739726028</v>
      </c>
    </row>
    <row r="49" spans="1:12" s="19" customFormat="1" ht="12.75" customHeight="1">
      <c r="A49" s="67" t="s">
        <v>69</v>
      </c>
      <c r="B49" s="68" t="s">
        <v>404</v>
      </c>
      <c r="C49" s="68" t="s">
        <v>405</v>
      </c>
      <c r="D49" s="20"/>
      <c r="E49" s="20">
        <v>365</v>
      </c>
      <c r="F49" s="25"/>
      <c r="G49" s="19" t="s">
        <v>58</v>
      </c>
      <c r="H49" s="65">
        <v>1</v>
      </c>
      <c r="I49" s="40">
        <f t="shared" si="3"/>
        <v>0.0027397260273972603</v>
      </c>
      <c r="J49" s="32"/>
      <c r="K49" s="41">
        <f t="shared" si="4"/>
        <v>364</v>
      </c>
      <c r="L49" s="40">
        <f t="shared" si="5"/>
        <v>0.9972602739726028</v>
      </c>
    </row>
    <row r="50" spans="1:12" s="19" customFormat="1" ht="12.75" customHeight="1">
      <c r="A50" s="67" t="s">
        <v>69</v>
      </c>
      <c r="B50" s="68" t="s">
        <v>117</v>
      </c>
      <c r="C50" s="68" t="s">
        <v>406</v>
      </c>
      <c r="D50" s="20"/>
      <c r="E50" s="20">
        <v>365</v>
      </c>
      <c r="F50" s="25"/>
      <c r="G50" s="19" t="s">
        <v>58</v>
      </c>
      <c r="H50" s="65">
        <v>1</v>
      </c>
      <c r="I50" s="40">
        <f t="shared" si="3"/>
        <v>0.0027397260273972603</v>
      </c>
      <c r="J50" s="32"/>
      <c r="K50" s="41">
        <f t="shared" si="4"/>
        <v>364</v>
      </c>
      <c r="L50" s="40">
        <f t="shared" si="5"/>
        <v>0.9972602739726028</v>
      </c>
    </row>
    <row r="51" spans="1:12" s="19" customFormat="1" ht="12.75" customHeight="1">
      <c r="A51" s="67" t="s">
        <v>69</v>
      </c>
      <c r="B51" s="68" t="s">
        <v>75</v>
      </c>
      <c r="C51" s="68" t="s">
        <v>379</v>
      </c>
      <c r="D51" s="20"/>
      <c r="E51" s="20">
        <v>365</v>
      </c>
      <c r="F51" s="25"/>
      <c r="G51" s="19" t="s">
        <v>58</v>
      </c>
      <c r="H51" s="65">
        <v>1</v>
      </c>
      <c r="I51" s="40">
        <f t="shared" si="3"/>
        <v>0.0027397260273972603</v>
      </c>
      <c r="J51" s="32"/>
      <c r="K51" s="41">
        <f t="shared" si="4"/>
        <v>364</v>
      </c>
      <c r="L51" s="40">
        <f t="shared" si="5"/>
        <v>0.9972602739726028</v>
      </c>
    </row>
    <row r="52" spans="1:12" s="19" customFormat="1" ht="12.75" customHeight="1">
      <c r="A52" s="74" t="s">
        <v>69</v>
      </c>
      <c r="B52" s="75" t="s">
        <v>92</v>
      </c>
      <c r="C52" s="75" t="s">
        <v>407</v>
      </c>
      <c r="D52" s="23"/>
      <c r="E52" s="23">
        <v>365</v>
      </c>
      <c r="F52" s="42"/>
      <c r="G52" s="76" t="s">
        <v>58</v>
      </c>
      <c r="H52" s="66">
        <v>1</v>
      </c>
      <c r="I52" s="43">
        <f t="shared" si="3"/>
        <v>0.0027397260273972603</v>
      </c>
      <c r="J52" s="34"/>
      <c r="K52" s="44">
        <f t="shared" si="4"/>
        <v>364</v>
      </c>
      <c r="L52" s="43">
        <f t="shared" si="5"/>
        <v>0.9972602739726028</v>
      </c>
    </row>
    <row r="53" spans="1:12" ht="12.75">
      <c r="A53" s="20"/>
      <c r="B53" s="21">
        <f>COUNTA(B3:B52)</f>
        <v>50</v>
      </c>
      <c r="C53" s="20"/>
      <c r="D53" s="25"/>
      <c r="E53" s="26">
        <f>SUM(E3:E52)</f>
        <v>18250</v>
      </c>
      <c r="F53" s="27"/>
      <c r="G53" s="21">
        <f>COUNTA(G3:G52)</f>
        <v>50</v>
      </c>
      <c r="H53" s="26">
        <f>SUM(H3:H52)</f>
        <v>50</v>
      </c>
      <c r="I53" s="28">
        <f>H53/E53</f>
        <v>0.0027397260273972603</v>
      </c>
      <c r="J53" s="29"/>
      <c r="K53" s="26">
        <f>SUM(K3:K52)</f>
        <v>18200</v>
      </c>
      <c r="L53" s="28">
        <f>K53/E53</f>
        <v>0.9972602739726028</v>
      </c>
    </row>
    <row r="54" spans="1:12" ht="12.75">
      <c r="A54" s="20"/>
      <c r="B54" s="20"/>
      <c r="C54" s="20"/>
      <c r="D54" s="25"/>
      <c r="E54" s="37"/>
      <c r="F54" s="25"/>
      <c r="G54" s="24"/>
      <c r="H54" s="24"/>
      <c r="I54" s="40"/>
      <c r="J54" s="32"/>
      <c r="K54" s="41"/>
      <c r="L54" s="40"/>
    </row>
    <row r="55" spans="1:12" ht="12.75">
      <c r="A55" s="20" t="s">
        <v>121</v>
      </c>
      <c r="B55" s="68" t="s">
        <v>134</v>
      </c>
      <c r="C55" s="68" t="s">
        <v>474</v>
      </c>
      <c r="D55" s="20"/>
      <c r="E55" s="20">
        <v>365</v>
      </c>
      <c r="F55" s="25"/>
      <c r="G55" s="39" t="s">
        <v>58</v>
      </c>
      <c r="H55" s="65">
        <v>1</v>
      </c>
      <c r="I55" s="40">
        <f aca="true" t="shared" si="6" ref="I55:I86">H55/E55</f>
        <v>0.0027397260273972603</v>
      </c>
      <c r="J55" s="32"/>
      <c r="K55" s="41">
        <f aca="true" t="shared" si="7" ref="K55:K86">E55-H55</f>
        <v>364</v>
      </c>
      <c r="L55" s="40">
        <f aca="true" t="shared" si="8" ref="L55:L86">K55/E55</f>
        <v>0.9972602739726028</v>
      </c>
    </row>
    <row r="56" spans="1:12" ht="12.75">
      <c r="A56" s="20" t="s">
        <v>121</v>
      </c>
      <c r="B56" s="68" t="s">
        <v>165</v>
      </c>
      <c r="C56" s="68" t="s">
        <v>166</v>
      </c>
      <c r="D56" s="20"/>
      <c r="E56" s="20">
        <v>365</v>
      </c>
      <c r="F56" s="25"/>
      <c r="G56" s="39" t="s">
        <v>58</v>
      </c>
      <c r="H56" s="65">
        <v>1</v>
      </c>
      <c r="I56" s="40">
        <f t="shared" si="6"/>
        <v>0.0027397260273972603</v>
      </c>
      <c r="J56" s="32"/>
      <c r="K56" s="41">
        <f t="shared" si="7"/>
        <v>364</v>
      </c>
      <c r="L56" s="40">
        <f t="shared" si="8"/>
        <v>0.9972602739726028</v>
      </c>
    </row>
    <row r="57" spans="1:12" ht="12.75">
      <c r="A57" s="20" t="s">
        <v>121</v>
      </c>
      <c r="B57" s="68" t="s">
        <v>261</v>
      </c>
      <c r="C57" s="68" t="s">
        <v>475</v>
      </c>
      <c r="D57" s="20"/>
      <c r="E57" s="20">
        <v>365</v>
      </c>
      <c r="F57" s="25"/>
      <c r="G57" s="39" t="s">
        <v>58</v>
      </c>
      <c r="H57" s="65">
        <v>1</v>
      </c>
      <c r="I57" s="40">
        <f t="shared" si="6"/>
        <v>0.0027397260273972603</v>
      </c>
      <c r="J57" s="32"/>
      <c r="K57" s="41">
        <f t="shared" si="7"/>
        <v>364</v>
      </c>
      <c r="L57" s="40">
        <f t="shared" si="8"/>
        <v>0.9972602739726028</v>
      </c>
    </row>
    <row r="58" spans="1:12" ht="12.75">
      <c r="A58" s="31" t="s">
        <v>121</v>
      </c>
      <c r="B58" s="68" t="s">
        <v>139</v>
      </c>
      <c r="C58" s="68" t="s">
        <v>476</v>
      </c>
      <c r="D58" s="20"/>
      <c r="E58" s="20">
        <v>365</v>
      </c>
      <c r="F58" s="25"/>
      <c r="G58" s="39" t="s">
        <v>58</v>
      </c>
      <c r="H58" s="65">
        <v>1</v>
      </c>
      <c r="I58" s="40">
        <f t="shared" si="6"/>
        <v>0.0027397260273972603</v>
      </c>
      <c r="J58" s="32"/>
      <c r="K58" s="41">
        <f t="shared" si="7"/>
        <v>364</v>
      </c>
      <c r="L58" s="40">
        <f t="shared" si="8"/>
        <v>0.9972602739726028</v>
      </c>
    </row>
    <row r="59" spans="1:12" ht="12.75">
      <c r="A59" s="31" t="s">
        <v>121</v>
      </c>
      <c r="B59" s="68" t="s">
        <v>217</v>
      </c>
      <c r="C59" s="68" t="s">
        <v>477</v>
      </c>
      <c r="D59" s="20"/>
      <c r="E59" s="20">
        <v>365</v>
      </c>
      <c r="F59" s="25"/>
      <c r="G59" s="39" t="s">
        <v>58</v>
      </c>
      <c r="H59" s="65">
        <v>1</v>
      </c>
      <c r="I59" s="40">
        <f t="shared" si="6"/>
        <v>0.0027397260273972603</v>
      </c>
      <c r="J59" s="32"/>
      <c r="K59" s="41">
        <f t="shared" si="7"/>
        <v>364</v>
      </c>
      <c r="L59" s="40">
        <f t="shared" si="8"/>
        <v>0.9972602739726028</v>
      </c>
    </row>
    <row r="60" spans="1:12" ht="12.75">
      <c r="A60" s="31" t="s">
        <v>121</v>
      </c>
      <c r="B60" s="68" t="s">
        <v>123</v>
      </c>
      <c r="C60" s="68" t="s">
        <v>478</v>
      </c>
      <c r="D60" s="20"/>
      <c r="E60" s="20">
        <v>365</v>
      </c>
      <c r="F60" s="25"/>
      <c r="G60" s="39" t="s">
        <v>58</v>
      </c>
      <c r="H60" s="65">
        <v>1</v>
      </c>
      <c r="I60" s="40">
        <f t="shared" si="6"/>
        <v>0.0027397260273972603</v>
      </c>
      <c r="J60" s="32"/>
      <c r="K60" s="41">
        <f t="shared" si="7"/>
        <v>364</v>
      </c>
      <c r="L60" s="40">
        <f t="shared" si="8"/>
        <v>0.9972602739726028</v>
      </c>
    </row>
    <row r="61" spans="1:12" ht="12.75">
      <c r="A61" s="31" t="s">
        <v>121</v>
      </c>
      <c r="B61" s="68" t="s">
        <v>213</v>
      </c>
      <c r="C61" s="68" t="s">
        <v>214</v>
      </c>
      <c r="D61" s="20"/>
      <c r="E61" s="20">
        <v>365</v>
      </c>
      <c r="F61" s="25"/>
      <c r="G61" s="39" t="s">
        <v>58</v>
      </c>
      <c r="H61" s="65">
        <v>1</v>
      </c>
      <c r="I61" s="40">
        <f t="shared" si="6"/>
        <v>0.0027397260273972603</v>
      </c>
      <c r="J61" s="32"/>
      <c r="K61" s="41">
        <f t="shared" si="7"/>
        <v>364</v>
      </c>
      <c r="L61" s="40">
        <f t="shared" si="8"/>
        <v>0.9972602739726028</v>
      </c>
    </row>
    <row r="62" spans="1:12" ht="12.75">
      <c r="A62" s="31" t="s">
        <v>121</v>
      </c>
      <c r="B62" s="68" t="s">
        <v>188</v>
      </c>
      <c r="C62" s="68" t="s">
        <v>479</v>
      </c>
      <c r="D62" s="20"/>
      <c r="E62" s="20">
        <v>365</v>
      </c>
      <c r="F62" s="25"/>
      <c r="G62" s="39" t="s">
        <v>58</v>
      </c>
      <c r="H62" s="65">
        <v>1</v>
      </c>
      <c r="I62" s="40">
        <f t="shared" si="6"/>
        <v>0.0027397260273972603</v>
      </c>
      <c r="J62" s="32"/>
      <c r="K62" s="41">
        <f t="shared" si="7"/>
        <v>364</v>
      </c>
      <c r="L62" s="40">
        <f t="shared" si="8"/>
        <v>0.9972602739726028</v>
      </c>
    </row>
    <row r="63" spans="1:12" ht="12.75">
      <c r="A63" s="31" t="s">
        <v>121</v>
      </c>
      <c r="B63" s="68" t="s">
        <v>243</v>
      </c>
      <c r="C63" s="68" t="s">
        <v>382</v>
      </c>
      <c r="D63" s="20"/>
      <c r="E63" s="20">
        <v>365</v>
      </c>
      <c r="F63" s="25"/>
      <c r="G63" s="39" t="s">
        <v>58</v>
      </c>
      <c r="H63" s="65">
        <v>1</v>
      </c>
      <c r="I63" s="40">
        <f t="shared" si="6"/>
        <v>0.0027397260273972603</v>
      </c>
      <c r="J63" s="32"/>
      <c r="K63" s="41">
        <f t="shared" si="7"/>
        <v>364</v>
      </c>
      <c r="L63" s="40">
        <f t="shared" si="8"/>
        <v>0.9972602739726028</v>
      </c>
    </row>
    <row r="64" spans="1:12" ht="12.75">
      <c r="A64" s="31" t="s">
        <v>121</v>
      </c>
      <c r="B64" s="68" t="s">
        <v>252</v>
      </c>
      <c r="C64" s="68" t="s">
        <v>480</v>
      </c>
      <c r="D64" s="20"/>
      <c r="E64" s="20">
        <v>365</v>
      </c>
      <c r="F64" s="25"/>
      <c r="G64" s="39" t="s">
        <v>58</v>
      </c>
      <c r="H64" s="65">
        <v>1</v>
      </c>
      <c r="I64" s="40">
        <f t="shared" si="6"/>
        <v>0.0027397260273972603</v>
      </c>
      <c r="J64" s="32"/>
      <c r="K64" s="41">
        <f t="shared" si="7"/>
        <v>364</v>
      </c>
      <c r="L64" s="40">
        <f t="shared" si="8"/>
        <v>0.9972602739726028</v>
      </c>
    </row>
    <row r="65" spans="1:12" ht="12.75">
      <c r="A65" s="31" t="s">
        <v>121</v>
      </c>
      <c r="B65" s="68" t="s">
        <v>226</v>
      </c>
      <c r="C65" s="68" t="s">
        <v>481</v>
      </c>
      <c r="D65" s="20"/>
      <c r="E65" s="20">
        <v>365</v>
      </c>
      <c r="F65" s="25"/>
      <c r="G65" s="39" t="s">
        <v>58</v>
      </c>
      <c r="H65" s="65">
        <v>1</v>
      </c>
      <c r="I65" s="40">
        <f t="shared" si="6"/>
        <v>0.0027397260273972603</v>
      </c>
      <c r="J65" s="32"/>
      <c r="K65" s="41">
        <f t="shared" si="7"/>
        <v>364</v>
      </c>
      <c r="L65" s="40">
        <f t="shared" si="8"/>
        <v>0.9972602739726028</v>
      </c>
    </row>
    <row r="66" spans="1:12" ht="12.75">
      <c r="A66" s="31" t="s">
        <v>121</v>
      </c>
      <c r="B66" s="68" t="s">
        <v>155</v>
      </c>
      <c r="C66" s="68" t="s">
        <v>156</v>
      </c>
      <c r="D66" s="20"/>
      <c r="E66" s="20">
        <v>365</v>
      </c>
      <c r="F66" s="25"/>
      <c r="G66" s="39" t="s">
        <v>58</v>
      </c>
      <c r="H66" s="65">
        <v>1</v>
      </c>
      <c r="I66" s="40">
        <f t="shared" si="6"/>
        <v>0.0027397260273972603</v>
      </c>
      <c r="J66" s="32"/>
      <c r="K66" s="41">
        <f t="shared" si="7"/>
        <v>364</v>
      </c>
      <c r="L66" s="40">
        <f t="shared" si="8"/>
        <v>0.9972602739726028</v>
      </c>
    </row>
    <row r="67" spans="1:12" ht="12.75">
      <c r="A67" s="31" t="s">
        <v>121</v>
      </c>
      <c r="B67" s="68" t="s">
        <v>202</v>
      </c>
      <c r="C67" s="68" t="s">
        <v>482</v>
      </c>
      <c r="D67" s="20"/>
      <c r="E67" s="20">
        <v>365</v>
      </c>
      <c r="F67" s="25"/>
      <c r="G67" s="39" t="s">
        <v>58</v>
      </c>
      <c r="H67" s="65">
        <v>1</v>
      </c>
      <c r="I67" s="40">
        <f t="shared" si="6"/>
        <v>0.0027397260273972603</v>
      </c>
      <c r="J67" s="32"/>
      <c r="K67" s="41">
        <f t="shared" si="7"/>
        <v>364</v>
      </c>
      <c r="L67" s="40">
        <f t="shared" si="8"/>
        <v>0.9972602739726028</v>
      </c>
    </row>
    <row r="68" spans="1:12" ht="12.75">
      <c r="A68" s="31" t="s">
        <v>121</v>
      </c>
      <c r="B68" s="68" t="s">
        <v>237</v>
      </c>
      <c r="C68" s="68" t="s">
        <v>483</v>
      </c>
      <c r="D68" s="20"/>
      <c r="E68" s="20">
        <v>365</v>
      </c>
      <c r="F68" s="25"/>
      <c r="G68" s="39" t="s">
        <v>58</v>
      </c>
      <c r="H68" s="65">
        <v>1</v>
      </c>
      <c r="I68" s="40">
        <f t="shared" si="6"/>
        <v>0.0027397260273972603</v>
      </c>
      <c r="J68" s="32"/>
      <c r="K68" s="41">
        <f t="shared" si="7"/>
        <v>364</v>
      </c>
      <c r="L68" s="40">
        <f t="shared" si="8"/>
        <v>0.9972602739726028</v>
      </c>
    </row>
    <row r="69" spans="1:12" ht="12.75">
      <c r="A69" s="31" t="s">
        <v>121</v>
      </c>
      <c r="B69" s="68" t="s">
        <v>244</v>
      </c>
      <c r="C69" s="68" t="s">
        <v>484</v>
      </c>
      <c r="D69" s="20"/>
      <c r="E69" s="20">
        <v>365</v>
      </c>
      <c r="F69" s="25"/>
      <c r="G69" s="39" t="s">
        <v>58</v>
      </c>
      <c r="H69" s="65">
        <v>1</v>
      </c>
      <c r="I69" s="40">
        <f t="shared" si="6"/>
        <v>0.0027397260273972603</v>
      </c>
      <c r="J69" s="32"/>
      <c r="K69" s="41">
        <f t="shared" si="7"/>
        <v>364</v>
      </c>
      <c r="L69" s="40">
        <f t="shared" si="8"/>
        <v>0.9972602739726028</v>
      </c>
    </row>
    <row r="70" spans="1:12" ht="12.75">
      <c r="A70" s="31" t="s">
        <v>121</v>
      </c>
      <c r="B70" s="68" t="s">
        <v>173</v>
      </c>
      <c r="C70" s="68" t="s">
        <v>174</v>
      </c>
      <c r="D70" s="20"/>
      <c r="E70" s="20">
        <v>365</v>
      </c>
      <c r="F70" s="25"/>
      <c r="G70" s="39" t="s">
        <v>58</v>
      </c>
      <c r="H70" s="65">
        <v>1</v>
      </c>
      <c r="I70" s="40">
        <f t="shared" si="6"/>
        <v>0.0027397260273972603</v>
      </c>
      <c r="J70" s="32"/>
      <c r="K70" s="41">
        <f t="shared" si="7"/>
        <v>364</v>
      </c>
      <c r="L70" s="40">
        <f t="shared" si="8"/>
        <v>0.9972602739726028</v>
      </c>
    </row>
    <row r="71" spans="1:12" ht="12.75">
      <c r="A71" s="31" t="s">
        <v>121</v>
      </c>
      <c r="B71" s="68" t="s">
        <v>238</v>
      </c>
      <c r="C71" s="68" t="s">
        <v>485</v>
      </c>
      <c r="D71" s="20"/>
      <c r="E71" s="20">
        <v>365</v>
      </c>
      <c r="F71" s="25"/>
      <c r="G71" s="39" t="s">
        <v>58</v>
      </c>
      <c r="H71" s="65">
        <v>7</v>
      </c>
      <c r="I71" s="40">
        <f t="shared" si="6"/>
        <v>0.019178082191780823</v>
      </c>
      <c r="J71" s="32"/>
      <c r="K71" s="41">
        <f t="shared" si="7"/>
        <v>358</v>
      </c>
      <c r="L71" s="40">
        <f t="shared" si="8"/>
        <v>0.9808219178082191</v>
      </c>
    </row>
    <row r="72" spans="1:12" ht="12.75">
      <c r="A72" s="31" t="s">
        <v>121</v>
      </c>
      <c r="B72" s="68" t="s">
        <v>204</v>
      </c>
      <c r="C72" s="68" t="s">
        <v>486</v>
      </c>
      <c r="D72" s="20"/>
      <c r="E72" s="20">
        <v>365</v>
      </c>
      <c r="F72" s="25"/>
      <c r="G72" s="39" t="s">
        <v>58</v>
      </c>
      <c r="H72" s="65">
        <v>1</v>
      </c>
      <c r="I72" s="40">
        <f t="shared" si="6"/>
        <v>0.0027397260273972603</v>
      </c>
      <c r="J72" s="32"/>
      <c r="K72" s="41">
        <f t="shared" si="7"/>
        <v>364</v>
      </c>
      <c r="L72" s="40">
        <f t="shared" si="8"/>
        <v>0.9972602739726028</v>
      </c>
    </row>
    <row r="73" spans="1:12" ht="12.75">
      <c r="A73" s="31" t="s">
        <v>121</v>
      </c>
      <c r="B73" s="68" t="s">
        <v>350</v>
      </c>
      <c r="C73" s="68" t="s">
        <v>487</v>
      </c>
      <c r="D73" s="20"/>
      <c r="E73" s="20">
        <v>365</v>
      </c>
      <c r="F73" s="25"/>
      <c r="G73" s="39" t="s">
        <v>58</v>
      </c>
      <c r="H73" s="65">
        <v>1</v>
      </c>
      <c r="I73" s="40">
        <f t="shared" si="6"/>
        <v>0.0027397260273972603</v>
      </c>
      <c r="J73" s="32"/>
      <c r="K73" s="41">
        <f t="shared" si="7"/>
        <v>364</v>
      </c>
      <c r="L73" s="40">
        <f t="shared" si="8"/>
        <v>0.9972602739726028</v>
      </c>
    </row>
    <row r="74" spans="1:12" ht="12.75">
      <c r="A74" s="31" t="s">
        <v>121</v>
      </c>
      <c r="B74" s="68" t="s">
        <v>161</v>
      </c>
      <c r="C74" s="68" t="s">
        <v>488</v>
      </c>
      <c r="D74" s="20"/>
      <c r="E74" s="20">
        <v>365</v>
      </c>
      <c r="F74" s="25"/>
      <c r="G74" s="39" t="s">
        <v>58</v>
      </c>
      <c r="H74" s="65">
        <v>1</v>
      </c>
      <c r="I74" s="40">
        <f t="shared" si="6"/>
        <v>0.0027397260273972603</v>
      </c>
      <c r="J74" s="32"/>
      <c r="K74" s="41">
        <f t="shared" si="7"/>
        <v>364</v>
      </c>
      <c r="L74" s="40">
        <f t="shared" si="8"/>
        <v>0.9972602739726028</v>
      </c>
    </row>
    <row r="75" spans="1:12" ht="12.75">
      <c r="A75" s="31" t="s">
        <v>121</v>
      </c>
      <c r="B75" s="68" t="s">
        <v>262</v>
      </c>
      <c r="C75" s="68" t="s">
        <v>489</v>
      </c>
      <c r="D75" s="20"/>
      <c r="E75" s="20">
        <v>365</v>
      </c>
      <c r="F75" s="25"/>
      <c r="G75" s="39" t="s">
        <v>58</v>
      </c>
      <c r="H75" s="65">
        <v>2</v>
      </c>
      <c r="I75" s="40">
        <f t="shared" si="6"/>
        <v>0.005479452054794521</v>
      </c>
      <c r="J75" s="32"/>
      <c r="K75" s="41">
        <f t="shared" si="7"/>
        <v>363</v>
      </c>
      <c r="L75" s="40">
        <f t="shared" si="8"/>
        <v>0.9945205479452055</v>
      </c>
    </row>
    <row r="76" spans="1:12" ht="12.75">
      <c r="A76" s="31" t="s">
        <v>121</v>
      </c>
      <c r="B76" s="68" t="s">
        <v>253</v>
      </c>
      <c r="C76" s="68" t="s">
        <v>490</v>
      </c>
      <c r="D76" s="20"/>
      <c r="E76" s="20">
        <v>365</v>
      </c>
      <c r="F76" s="25"/>
      <c r="G76" s="39" t="s">
        <v>58</v>
      </c>
      <c r="H76" s="65">
        <v>1</v>
      </c>
      <c r="I76" s="40">
        <f t="shared" si="6"/>
        <v>0.0027397260273972603</v>
      </c>
      <c r="J76" s="32"/>
      <c r="K76" s="41">
        <f t="shared" si="7"/>
        <v>364</v>
      </c>
      <c r="L76" s="40">
        <f t="shared" si="8"/>
        <v>0.9972602739726028</v>
      </c>
    </row>
    <row r="77" spans="1:12" ht="12.75">
      <c r="A77" s="31" t="s">
        <v>121</v>
      </c>
      <c r="B77" s="68" t="s">
        <v>153</v>
      </c>
      <c r="C77" s="68" t="s">
        <v>491</v>
      </c>
      <c r="D77" s="20"/>
      <c r="E77" s="20">
        <v>365</v>
      </c>
      <c r="F77" s="25"/>
      <c r="G77" s="39" t="s">
        <v>58</v>
      </c>
      <c r="H77" s="65">
        <v>1</v>
      </c>
      <c r="I77" s="40">
        <f t="shared" si="6"/>
        <v>0.0027397260273972603</v>
      </c>
      <c r="J77" s="32"/>
      <c r="K77" s="41">
        <f t="shared" si="7"/>
        <v>364</v>
      </c>
      <c r="L77" s="40">
        <f t="shared" si="8"/>
        <v>0.9972602739726028</v>
      </c>
    </row>
    <row r="78" spans="1:12" ht="12.75">
      <c r="A78" s="31" t="s">
        <v>121</v>
      </c>
      <c r="B78" s="68" t="s">
        <v>270</v>
      </c>
      <c r="C78" s="68" t="s">
        <v>271</v>
      </c>
      <c r="D78" s="20"/>
      <c r="E78" s="20">
        <v>365</v>
      </c>
      <c r="F78" s="25"/>
      <c r="G78" s="39" t="s">
        <v>58</v>
      </c>
      <c r="H78" s="65">
        <v>1</v>
      </c>
      <c r="I78" s="40">
        <f t="shared" si="6"/>
        <v>0.0027397260273972603</v>
      </c>
      <c r="J78" s="32"/>
      <c r="K78" s="41">
        <f t="shared" si="7"/>
        <v>364</v>
      </c>
      <c r="L78" s="40">
        <f t="shared" si="8"/>
        <v>0.9972602739726028</v>
      </c>
    </row>
    <row r="79" spans="1:12" ht="12.75">
      <c r="A79" s="31" t="s">
        <v>121</v>
      </c>
      <c r="B79" s="68" t="s">
        <v>172</v>
      </c>
      <c r="C79" s="68" t="s">
        <v>492</v>
      </c>
      <c r="D79" s="20"/>
      <c r="E79" s="20">
        <v>365</v>
      </c>
      <c r="F79" s="25"/>
      <c r="G79" s="39" t="s">
        <v>58</v>
      </c>
      <c r="H79" s="65">
        <v>1</v>
      </c>
      <c r="I79" s="40">
        <f t="shared" si="6"/>
        <v>0.0027397260273972603</v>
      </c>
      <c r="J79" s="32"/>
      <c r="K79" s="41">
        <f t="shared" si="7"/>
        <v>364</v>
      </c>
      <c r="L79" s="40">
        <f t="shared" si="8"/>
        <v>0.9972602739726028</v>
      </c>
    </row>
    <row r="80" spans="1:12" ht="12.75">
      <c r="A80" s="31" t="s">
        <v>121</v>
      </c>
      <c r="B80" s="68" t="s">
        <v>265</v>
      </c>
      <c r="C80" s="68" t="s">
        <v>493</v>
      </c>
      <c r="D80" s="20"/>
      <c r="E80" s="20">
        <v>365</v>
      </c>
      <c r="F80" s="25"/>
      <c r="G80" s="39" t="s">
        <v>58</v>
      </c>
      <c r="H80" s="65">
        <v>1</v>
      </c>
      <c r="I80" s="40">
        <f t="shared" si="6"/>
        <v>0.0027397260273972603</v>
      </c>
      <c r="J80" s="32"/>
      <c r="K80" s="41">
        <f t="shared" si="7"/>
        <v>364</v>
      </c>
      <c r="L80" s="40">
        <f t="shared" si="8"/>
        <v>0.9972602739726028</v>
      </c>
    </row>
    <row r="81" spans="1:12" ht="12.75">
      <c r="A81" s="31" t="s">
        <v>121</v>
      </c>
      <c r="B81" s="68" t="s">
        <v>210</v>
      </c>
      <c r="C81" s="68" t="s">
        <v>211</v>
      </c>
      <c r="D81" s="20"/>
      <c r="E81" s="20">
        <v>365</v>
      </c>
      <c r="F81" s="25"/>
      <c r="G81" s="39" t="s">
        <v>58</v>
      </c>
      <c r="H81" s="65">
        <v>1</v>
      </c>
      <c r="I81" s="40">
        <f t="shared" si="6"/>
        <v>0.0027397260273972603</v>
      </c>
      <c r="J81" s="32"/>
      <c r="K81" s="41">
        <f t="shared" si="7"/>
        <v>364</v>
      </c>
      <c r="L81" s="40">
        <f t="shared" si="8"/>
        <v>0.9972602739726028</v>
      </c>
    </row>
    <row r="82" spans="1:12" ht="12.75">
      <c r="A82" s="31" t="s">
        <v>121</v>
      </c>
      <c r="B82" s="68" t="s">
        <v>163</v>
      </c>
      <c r="C82" s="68" t="s">
        <v>494</v>
      </c>
      <c r="D82" s="20"/>
      <c r="E82" s="20">
        <v>365</v>
      </c>
      <c r="F82" s="25"/>
      <c r="G82" s="39" t="s">
        <v>58</v>
      </c>
      <c r="H82" s="65">
        <v>2</v>
      </c>
      <c r="I82" s="40">
        <f t="shared" si="6"/>
        <v>0.005479452054794521</v>
      </c>
      <c r="J82" s="32"/>
      <c r="K82" s="41">
        <f t="shared" si="7"/>
        <v>363</v>
      </c>
      <c r="L82" s="40">
        <f t="shared" si="8"/>
        <v>0.9945205479452055</v>
      </c>
    </row>
    <row r="83" spans="1:12" ht="12.75">
      <c r="A83" s="31" t="s">
        <v>121</v>
      </c>
      <c r="B83" s="68" t="s">
        <v>181</v>
      </c>
      <c r="C83" s="68" t="s">
        <v>495</v>
      </c>
      <c r="D83" s="20"/>
      <c r="E83" s="20">
        <v>365</v>
      </c>
      <c r="F83" s="25"/>
      <c r="G83" s="39" t="s">
        <v>58</v>
      </c>
      <c r="H83" s="65">
        <v>1</v>
      </c>
      <c r="I83" s="40">
        <f t="shared" si="6"/>
        <v>0.0027397260273972603</v>
      </c>
      <c r="J83" s="32"/>
      <c r="K83" s="41">
        <f t="shared" si="7"/>
        <v>364</v>
      </c>
      <c r="L83" s="40">
        <f t="shared" si="8"/>
        <v>0.9972602739726028</v>
      </c>
    </row>
    <row r="84" spans="1:12" ht="12.75">
      <c r="A84" s="31" t="s">
        <v>121</v>
      </c>
      <c r="B84" s="68" t="s">
        <v>127</v>
      </c>
      <c r="C84" s="68" t="s">
        <v>496</v>
      </c>
      <c r="D84" s="20"/>
      <c r="E84" s="20">
        <v>365</v>
      </c>
      <c r="F84" s="25"/>
      <c r="G84" s="39" t="s">
        <v>58</v>
      </c>
      <c r="H84" s="65">
        <v>1</v>
      </c>
      <c r="I84" s="40">
        <f t="shared" si="6"/>
        <v>0.0027397260273972603</v>
      </c>
      <c r="J84" s="32"/>
      <c r="K84" s="41">
        <f t="shared" si="7"/>
        <v>364</v>
      </c>
      <c r="L84" s="40">
        <f t="shared" si="8"/>
        <v>0.9972602739726028</v>
      </c>
    </row>
    <row r="85" spans="1:12" ht="12.75">
      <c r="A85" s="31" t="s">
        <v>121</v>
      </c>
      <c r="B85" s="68" t="s">
        <v>182</v>
      </c>
      <c r="C85" s="68" t="s">
        <v>183</v>
      </c>
      <c r="D85" s="20"/>
      <c r="E85" s="20">
        <v>365</v>
      </c>
      <c r="F85" s="25"/>
      <c r="G85" s="39" t="s">
        <v>58</v>
      </c>
      <c r="H85" s="65">
        <v>1</v>
      </c>
      <c r="I85" s="40">
        <f t="shared" si="6"/>
        <v>0.0027397260273972603</v>
      </c>
      <c r="J85" s="32"/>
      <c r="K85" s="41">
        <f t="shared" si="7"/>
        <v>364</v>
      </c>
      <c r="L85" s="40">
        <f t="shared" si="8"/>
        <v>0.9972602739726028</v>
      </c>
    </row>
    <row r="86" spans="1:12" ht="12.75">
      <c r="A86" s="31" t="s">
        <v>121</v>
      </c>
      <c r="B86" s="68" t="s">
        <v>346</v>
      </c>
      <c r="C86" s="68" t="s">
        <v>133</v>
      </c>
      <c r="D86" s="20"/>
      <c r="E86" s="20">
        <v>365</v>
      </c>
      <c r="F86" s="25"/>
      <c r="G86" s="39" t="s">
        <v>58</v>
      </c>
      <c r="H86" s="65">
        <v>1</v>
      </c>
      <c r="I86" s="40">
        <f t="shared" si="6"/>
        <v>0.0027397260273972603</v>
      </c>
      <c r="J86" s="32"/>
      <c r="K86" s="41">
        <f t="shared" si="7"/>
        <v>364</v>
      </c>
      <c r="L86" s="40">
        <f t="shared" si="8"/>
        <v>0.9972602739726028</v>
      </c>
    </row>
    <row r="87" spans="1:12" ht="12.75">
      <c r="A87" s="31" t="s">
        <v>121</v>
      </c>
      <c r="B87" s="68" t="s">
        <v>269</v>
      </c>
      <c r="C87" s="68" t="s">
        <v>497</v>
      </c>
      <c r="D87" s="20"/>
      <c r="E87" s="20">
        <v>365</v>
      </c>
      <c r="F87" s="25"/>
      <c r="G87" s="39" t="s">
        <v>58</v>
      </c>
      <c r="H87" s="65">
        <v>1</v>
      </c>
      <c r="I87" s="40">
        <f aca="true" t="shared" si="9" ref="I87:I115">H87/E87</f>
        <v>0.0027397260273972603</v>
      </c>
      <c r="J87" s="32"/>
      <c r="K87" s="41">
        <f aca="true" t="shared" si="10" ref="K87:K115">E87-H87</f>
        <v>364</v>
      </c>
      <c r="L87" s="40">
        <f aca="true" t="shared" si="11" ref="L87:L115">K87/E87</f>
        <v>0.9972602739726028</v>
      </c>
    </row>
    <row r="88" spans="1:12" ht="12.75">
      <c r="A88" s="31" t="s">
        <v>121</v>
      </c>
      <c r="B88" s="68" t="s">
        <v>167</v>
      </c>
      <c r="C88" s="68" t="s">
        <v>498</v>
      </c>
      <c r="D88" s="20"/>
      <c r="E88" s="20">
        <v>365</v>
      </c>
      <c r="F88" s="25"/>
      <c r="G88" s="39" t="s">
        <v>58</v>
      </c>
      <c r="H88" s="65">
        <v>1</v>
      </c>
      <c r="I88" s="40">
        <f t="shared" si="9"/>
        <v>0.0027397260273972603</v>
      </c>
      <c r="J88" s="32"/>
      <c r="K88" s="41">
        <f t="shared" si="10"/>
        <v>364</v>
      </c>
      <c r="L88" s="40">
        <f t="shared" si="11"/>
        <v>0.9972602739726028</v>
      </c>
    </row>
    <row r="89" spans="1:12" ht="12.75">
      <c r="A89" s="31" t="s">
        <v>121</v>
      </c>
      <c r="B89" s="68" t="s">
        <v>199</v>
      </c>
      <c r="C89" s="68" t="s">
        <v>499</v>
      </c>
      <c r="D89" s="20"/>
      <c r="E89" s="20">
        <v>365</v>
      </c>
      <c r="F89" s="25"/>
      <c r="G89" s="39" t="s">
        <v>58</v>
      </c>
      <c r="H89" s="65">
        <v>1</v>
      </c>
      <c r="I89" s="40">
        <f t="shared" si="9"/>
        <v>0.0027397260273972603</v>
      </c>
      <c r="J89" s="32"/>
      <c r="K89" s="41">
        <f t="shared" si="10"/>
        <v>364</v>
      </c>
      <c r="L89" s="40">
        <f t="shared" si="11"/>
        <v>0.9972602739726028</v>
      </c>
    </row>
    <row r="90" spans="1:12" ht="12.75">
      <c r="A90" s="31" t="s">
        <v>121</v>
      </c>
      <c r="B90" s="68" t="s">
        <v>158</v>
      </c>
      <c r="C90" s="68" t="s">
        <v>500</v>
      </c>
      <c r="D90" s="20"/>
      <c r="E90" s="20">
        <v>365</v>
      </c>
      <c r="F90" s="25"/>
      <c r="G90" s="39" t="s">
        <v>58</v>
      </c>
      <c r="H90" s="65">
        <v>1</v>
      </c>
      <c r="I90" s="40">
        <f t="shared" si="9"/>
        <v>0.0027397260273972603</v>
      </c>
      <c r="J90" s="32"/>
      <c r="K90" s="41">
        <f t="shared" si="10"/>
        <v>364</v>
      </c>
      <c r="L90" s="40">
        <f t="shared" si="11"/>
        <v>0.9972602739726028</v>
      </c>
    </row>
    <row r="91" spans="1:12" ht="12.75">
      <c r="A91" s="31" t="s">
        <v>121</v>
      </c>
      <c r="B91" s="68" t="s">
        <v>168</v>
      </c>
      <c r="C91" s="68" t="s">
        <v>169</v>
      </c>
      <c r="D91" s="20"/>
      <c r="E91" s="20">
        <v>365</v>
      </c>
      <c r="F91" s="25"/>
      <c r="G91" s="39" t="s">
        <v>58</v>
      </c>
      <c r="H91" s="65">
        <v>1</v>
      </c>
      <c r="I91" s="40">
        <f t="shared" si="9"/>
        <v>0.0027397260273972603</v>
      </c>
      <c r="J91" s="32"/>
      <c r="K91" s="41">
        <f t="shared" si="10"/>
        <v>364</v>
      </c>
      <c r="L91" s="40">
        <f t="shared" si="11"/>
        <v>0.9972602739726028</v>
      </c>
    </row>
    <row r="92" spans="1:12" ht="12.75">
      <c r="A92" s="31" t="s">
        <v>121</v>
      </c>
      <c r="B92" s="68" t="s">
        <v>170</v>
      </c>
      <c r="C92" s="68" t="s">
        <v>171</v>
      </c>
      <c r="D92" s="20"/>
      <c r="E92" s="20">
        <v>365</v>
      </c>
      <c r="F92" s="25"/>
      <c r="G92" s="39" t="s">
        <v>58</v>
      </c>
      <c r="H92" s="65">
        <v>1</v>
      </c>
      <c r="I92" s="40">
        <f t="shared" si="9"/>
        <v>0.0027397260273972603</v>
      </c>
      <c r="J92" s="32"/>
      <c r="K92" s="41">
        <f t="shared" si="10"/>
        <v>364</v>
      </c>
      <c r="L92" s="40">
        <f t="shared" si="11"/>
        <v>0.9972602739726028</v>
      </c>
    </row>
    <row r="93" spans="1:12" ht="12.75">
      <c r="A93" s="31" t="s">
        <v>121</v>
      </c>
      <c r="B93" s="68" t="s">
        <v>197</v>
      </c>
      <c r="C93" s="68" t="s">
        <v>198</v>
      </c>
      <c r="D93" s="20"/>
      <c r="E93" s="20">
        <v>365</v>
      </c>
      <c r="F93" s="25"/>
      <c r="G93" s="39" t="s">
        <v>58</v>
      </c>
      <c r="H93" s="65">
        <v>1</v>
      </c>
      <c r="I93" s="40">
        <f t="shared" si="9"/>
        <v>0.0027397260273972603</v>
      </c>
      <c r="J93" s="32"/>
      <c r="K93" s="41">
        <f t="shared" si="10"/>
        <v>364</v>
      </c>
      <c r="L93" s="40">
        <f t="shared" si="11"/>
        <v>0.9972602739726028</v>
      </c>
    </row>
    <row r="94" spans="1:12" ht="12.75">
      <c r="A94" s="31" t="s">
        <v>121</v>
      </c>
      <c r="B94" s="68" t="s">
        <v>151</v>
      </c>
      <c r="C94" s="68" t="s">
        <v>501</v>
      </c>
      <c r="D94" s="20"/>
      <c r="E94" s="20">
        <v>365</v>
      </c>
      <c r="F94" s="25"/>
      <c r="G94" s="39" t="s">
        <v>58</v>
      </c>
      <c r="H94" s="65">
        <v>1</v>
      </c>
      <c r="I94" s="40">
        <f t="shared" si="9"/>
        <v>0.0027397260273972603</v>
      </c>
      <c r="J94" s="32"/>
      <c r="K94" s="41">
        <f t="shared" si="10"/>
        <v>364</v>
      </c>
      <c r="L94" s="40">
        <f t="shared" si="11"/>
        <v>0.9972602739726028</v>
      </c>
    </row>
    <row r="95" spans="1:12" ht="12.75">
      <c r="A95" s="31" t="s">
        <v>121</v>
      </c>
      <c r="B95" s="68" t="s">
        <v>220</v>
      </c>
      <c r="C95" s="68" t="s">
        <v>502</v>
      </c>
      <c r="D95" s="20"/>
      <c r="E95" s="20">
        <v>365</v>
      </c>
      <c r="F95" s="25"/>
      <c r="G95" s="39" t="s">
        <v>58</v>
      </c>
      <c r="H95" s="65">
        <v>1</v>
      </c>
      <c r="I95" s="40">
        <f t="shared" si="9"/>
        <v>0.0027397260273972603</v>
      </c>
      <c r="J95" s="32"/>
      <c r="K95" s="41">
        <f t="shared" si="10"/>
        <v>364</v>
      </c>
      <c r="L95" s="40">
        <f t="shared" si="11"/>
        <v>0.9972602739726028</v>
      </c>
    </row>
    <row r="96" spans="1:12" ht="12.75">
      <c r="A96" s="31" t="s">
        <v>121</v>
      </c>
      <c r="B96" s="68" t="s">
        <v>221</v>
      </c>
      <c r="C96" s="68" t="s">
        <v>503</v>
      </c>
      <c r="D96" s="20"/>
      <c r="E96" s="20">
        <v>365</v>
      </c>
      <c r="F96" s="25"/>
      <c r="G96" s="39" t="s">
        <v>58</v>
      </c>
      <c r="H96" s="65">
        <v>1</v>
      </c>
      <c r="I96" s="40">
        <f t="shared" si="9"/>
        <v>0.0027397260273972603</v>
      </c>
      <c r="J96" s="32"/>
      <c r="K96" s="41">
        <f t="shared" si="10"/>
        <v>364</v>
      </c>
      <c r="L96" s="40">
        <f t="shared" si="11"/>
        <v>0.9972602739726028</v>
      </c>
    </row>
    <row r="97" spans="1:12" ht="12.75">
      <c r="A97" s="31" t="s">
        <v>121</v>
      </c>
      <c r="B97" s="68" t="s">
        <v>196</v>
      </c>
      <c r="C97" s="68" t="s">
        <v>504</v>
      </c>
      <c r="D97" s="20"/>
      <c r="E97" s="20">
        <v>365</v>
      </c>
      <c r="F97" s="25"/>
      <c r="G97" s="39" t="s">
        <v>58</v>
      </c>
      <c r="H97" s="65">
        <v>1</v>
      </c>
      <c r="I97" s="40">
        <f t="shared" si="9"/>
        <v>0.0027397260273972603</v>
      </c>
      <c r="J97" s="32"/>
      <c r="K97" s="41">
        <f t="shared" si="10"/>
        <v>364</v>
      </c>
      <c r="L97" s="40">
        <f t="shared" si="11"/>
        <v>0.9972602739726028</v>
      </c>
    </row>
    <row r="98" spans="1:12" ht="12.75">
      <c r="A98" s="31" t="s">
        <v>121</v>
      </c>
      <c r="B98" s="68" t="s">
        <v>263</v>
      </c>
      <c r="C98" s="68" t="s">
        <v>264</v>
      </c>
      <c r="D98" s="20"/>
      <c r="E98" s="20">
        <v>365</v>
      </c>
      <c r="F98" s="25"/>
      <c r="G98" s="39" t="s">
        <v>58</v>
      </c>
      <c r="H98" s="65">
        <v>1</v>
      </c>
      <c r="I98" s="40">
        <f t="shared" si="9"/>
        <v>0.0027397260273972603</v>
      </c>
      <c r="J98" s="32"/>
      <c r="K98" s="41">
        <f t="shared" si="10"/>
        <v>364</v>
      </c>
      <c r="L98" s="40">
        <f t="shared" si="11"/>
        <v>0.9972602739726028</v>
      </c>
    </row>
    <row r="99" spans="1:12" ht="12.75">
      <c r="A99" s="31" t="s">
        <v>121</v>
      </c>
      <c r="B99" s="68" t="s">
        <v>241</v>
      </c>
      <c r="C99" s="68" t="s">
        <v>505</v>
      </c>
      <c r="D99" s="20"/>
      <c r="E99" s="20">
        <v>365</v>
      </c>
      <c r="F99" s="25"/>
      <c r="G99" s="39" t="s">
        <v>58</v>
      </c>
      <c r="H99" s="65">
        <v>1</v>
      </c>
      <c r="I99" s="40">
        <f t="shared" si="9"/>
        <v>0.0027397260273972603</v>
      </c>
      <c r="J99" s="32"/>
      <c r="K99" s="41">
        <f t="shared" si="10"/>
        <v>364</v>
      </c>
      <c r="L99" s="40">
        <f t="shared" si="11"/>
        <v>0.9972602739726028</v>
      </c>
    </row>
    <row r="100" spans="1:12" ht="12.75">
      <c r="A100" s="31" t="s">
        <v>121</v>
      </c>
      <c r="B100" s="68" t="s">
        <v>137</v>
      </c>
      <c r="C100" s="68" t="s">
        <v>506</v>
      </c>
      <c r="D100" s="20"/>
      <c r="E100" s="20">
        <v>365</v>
      </c>
      <c r="F100" s="25"/>
      <c r="G100" s="39" t="s">
        <v>58</v>
      </c>
      <c r="H100" s="65">
        <v>1</v>
      </c>
      <c r="I100" s="40">
        <f t="shared" si="9"/>
        <v>0.0027397260273972603</v>
      </c>
      <c r="J100" s="32"/>
      <c r="K100" s="41">
        <f t="shared" si="10"/>
        <v>364</v>
      </c>
      <c r="L100" s="40">
        <f t="shared" si="11"/>
        <v>0.9972602739726028</v>
      </c>
    </row>
    <row r="101" spans="1:12" ht="12.75">
      <c r="A101" s="31" t="s">
        <v>121</v>
      </c>
      <c r="B101" s="68" t="s">
        <v>140</v>
      </c>
      <c r="C101" s="68" t="s">
        <v>507</v>
      </c>
      <c r="D101" s="20"/>
      <c r="E101" s="20">
        <v>365</v>
      </c>
      <c r="F101" s="25"/>
      <c r="G101" s="39" t="s">
        <v>58</v>
      </c>
      <c r="H101" s="65">
        <v>1</v>
      </c>
      <c r="I101" s="40">
        <f t="shared" si="9"/>
        <v>0.0027397260273972603</v>
      </c>
      <c r="J101" s="32"/>
      <c r="K101" s="41">
        <f t="shared" si="10"/>
        <v>364</v>
      </c>
      <c r="L101" s="40">
        <f t="shared" si="11"/>
        <v>0.9972602739726028</v>
      </c>
    </row>
    <row r="102" spans="1:12" ht="12.75">
      <c r="A102" s="31" t="s">
        <v>121</v>
      </c>
      <c r="B102" s="68" t="s">
        <v>189</v>
      </c>
      <c r="C102" s="68" t="s">
        <v>190</v>
      </c>
      <c r="D102" s="20"/>
      <c r="E102" s="20">
        <v>365</v>
      </c>
      <c r="F102" s="25"/>
      <c r="G102" s="39" t="s">
        <v>58</v>
      </c>
      <c r="H102" s="65">
        <v>1</v>
      </c>
      <c r="I102" s="40">
        <f t="shared" si="9"/>
        <v>0.0027397260273972603</v>
      </c>
      <c r="J102" s="32"/>
      <c r="K102" s="41">
        <f t="shared" si="10"/>
        <v>364</v>
      </c>
      <c r="L102" s="40">
        <f t="shared" si="11"/>
        <v>0.9972602739726028</v>
      </c>
    </row>
    <row r="103" spans="1:12" ht="12.75">
      <c r="A103" s="31" t="s">
        <v>121</v>
      </c>
      <c r="B103" s="68" t="s">
        <v>224</v>
      </c>
      <c r="C103" s="68" t="s">
        <v>508</v>
      </c>
      <c r="D103" s="20"/>
      <c r="E103" s="20">
        <v>365</v>
      </c>
      <c r="F103" s="25"/>
      <c r="G103" s="39" t="s">
        <v>58</v>
      </c>
      <c r="H103" s="65">
        <v>1</v>
      </c>
      <c r="I103" s="40">
        <f t="shared" si="9"/>
        <v>0.0027397260273972603</v>
      </c>
      <c r="J103" s="32"/>
      <c r="K103" s="41">
        <f t="shared" si="10"/>
        <v>364</v>
      </c>
      <c r="L103" s="40">
        <f t="shared" si="11"/>
        <v>0.9972602739726028</v>
      </c>
    </row>
    <row r="104" spans="1:12" ht="12.75">
      <c r="A104" s="31" t="s">
        <v>121</v>
      </c>
      <c r="B104" s="68" t="s">
        <v>267</v>
      </c>
      <c r="C104" s="68" t="s">
        <v>266</v>
      </c>
      <c r="D104" s="20"/>
      <c r="E104" s="20">
        <v>365</v>
      </c>
      <c r="F104" s="25"/>
      <c r="G104" s="39" t="s">
        <v>58</v>
      </c>
      <c r="H104" s="65">
        <v>1</v>
      </c>
      <c r="I104" s="40">
        <f t="shared" si="9"/>
        <v>0.0027397260273972603</v>
      </c>
      <c r="J104" s="32"/>
      <c r="K104" s="41">
        <f t="shared" si="10"/>
        <v>364</v>
      </c>
      <c r="L104" s="40">
        <f t="shared" si="11"/>
        <v>0.9972602739726028</v>
      </c>
    </row>
    <row r="105" spans="1:12" ht="12.75">
      <c r="A105" s="31" t="s">
        <v>121</v>
      </c>
      <c r="B105" s="68" t="s">
        <v>201</v>
      </c>
      <c r="C105" s="68" t="s">
        <v>509</v>
      </c>
      <c r="D105" s="20"/>
      <c r="E105" s="20">
        <v>365</v>
      </c>
      <c r="F105" s="25"/>
      <c r="G105" s="39" t="s">
        <v>58</v>
      </c>
      <c r="H105" s="65">
        <v>1</v>
      </c>
      <c r="I105" s="40">
        <f t="shared" si="9"/>
        <v>0.0027397260273972603</v>
      </c>
      <c r="J105" s="32"/>
      <c r="K105" s="41">
        <f t="shared" si="10"/>
        <v>364</v>
      </c>
      <c r="L105" s="40">
        <f t="shared" si="11"/>
        <v>0.9972602739726028</v>
      </c>
    </row>
    <row r="106" spans="1:12" ht="12.75">
      <c r="A106" s="31" t="s">
        <v>121</v>
      </c>
      <c r="B106" s="68" t="s">
        <v>122</v>
      </c>
      <c r="C106" s="68" t="s">
        <v>510</v>
      </c>
      <c r="D106" s="20"/>
      <c r="E106" s="20">
        <v>365</v>
      </c>
      <c r="F106" s="25"/>
      <c r="G106" s="39" t="s">
        <v>58</v>
      </c>
      <c r="H106" s="65">
        <v>1</v>
      </c>
      <c r="I106" s="40">
        <f t="shared" si="9"/>
        <v>0.0027397260273972603</v>
      </c>
      <c r="J106" s="32"/>
      <c r="K106" s="41">
        <f t="shared" si="10"/>
        <v>364</v>
      </c>
      <c r="L106" s="40">
        <f t="shared" si="11"/>
        <v>0.9972602739726028</v>
      </c>
    </row>
    <row r="107" spans="1:12" ht="12.75">
      <c r="A107" s="31" t="s">
        <v>121</v>
      </c>
      <c r="B107" s="68" t="s">
        <v>234</v>
      </c>
      <c r="C107" s="68" t="s">
        <v>511</v>
      </c>
      <c r="D107" s="20"/>
      <c r="E107" s="20">
        <v>365</v>
      </c>
      <c r="F107" s="25"/>
      <c r="G107" s="39" t="s">
        <v>58</v>
      </c>
      <c r="H107" s="65">
        <v>1</v>
      </c>
      <c r="I107" s="40">
        <f t="shared" si="9"/>
        <v>0.0027397260273972603</v>
      </c>
      <c r="J107" s="32"/>
      <c r="K107" s="41">
        <f t="shared" si="10"/>
        <v>364</v>
      </c>
      <c r="L107" s="40">
        <f t="shared" si="11"/>
        <v>0.9972602739726028</v>
      </c>
    </row>
    <row r="108" spans="1:12" ht="12.75">
      <c r="A108" s="31" t="s">
        <v>121</v>
      </c>
      <c r="B108" s="68" t="s">
        <v>347</v>
      </c>
      <c r="C108" s="68" t="s">
        <v>512</v>
      </c>
      <c r="D108" s="20"/>
      <c r="E108" s="20">
        <v>365</v>
      </c>
      <c r="F108" s="25"/>
      <c r="G108" s="39" t="s">
        <v>58</v>
      </c>
      <c r="H108" s="65">
        <v>1</v>
      </c>
      <c r="I108" s="40">
        <f t="shared" si="9"/>
        <v>0.0027397260273972603</v>
      </c>
      <c r="J108" s="32"/>
      <c r="K108" s="41">
        <f t="shared" si="10"/>
        <v>364</v>
      </c>
      <c r="L108" s="40">
        <f t="shared" si="11"/>
        <v>0.9972602739726028</v>
      </c>
    </row>
    <row r="109" spans="1:12" ht="12.75">
      <c r="A109" s="31" t="s">
        <v>121</v>
      </c>
      <c r="B109" s="68" t="s">
        <v>193</v>
      </c>
      <c r="C109" s="68" t="s">
        <v>194</v>
      </c>
      <c r="D109" s="20"/>
      <c r="E109" s="20">
        <v>365</v>
      </c>
      <c r="F109" s="25"/>
      <c r="G109" s="39" t="s">
        <v>58</v>
      </c>
      <c r="H109" s="65">
        <v>1</v>
      </c>
      <c r="I109" s="40">
        <f t="shared" si="9"/>
        <v>0.0027397260273972603</v>
      </c>
      <c r="J109" s="32"/>
      <c r="K109" s="41">
        <f t="shared" si="10"/>
        <v>364</v>
      </c>
      <c r="L109" s="40">
        <f t="shared" si="11"/>
        <v>0.9972602739726028</v>
      </c>
    </row>
    <row r="110" spans="1:12" ht="12.75">
      <c r="A110" s="31" t="s">
        <v>121</v>
      </c>
      <c r="B110" s="68" t="s">
        <v>223</v>
      </c>
      <c r="C110" s="68" t="s">
        <v>513</v>
      </c>
      <c r="D110" s="20"/>
      <c r="E110" s="20">
        <v>365</v>
      </c>
      <c r="F110" s="25"/>
      <c r="G110" s="39" t="s">
        <v>58</v>
      </c>
      <c r="H110" s="65">
        <v>1</v>
      </c>
      <c r="I110" s="40">
        <f t="shared" si="9"/>
        <v>0.0027397260273972603</v>
      </c>
      <c r="J110" s="32"/>
      <c r="K110" s="41">
        <f t="shared" si="10"/>
        <v>364</v>
      </c>
      <c r="L110" s="40">
        <f t="shared" si="11"/>
        <v>0.9972602739726028</v>
      </c>
    </row>
    <row r="111" spans="1:12" ht="12.75">
      <c r="A111" s="31" t="s">
        <v>121</v>
      </c>
      <c r="B111" s="68" t="s">
        <v>154</v>
      </c>
      <c r="C111" s="68" t="s">
        <v>514</v>
      </c>
      <c r="D111" s="20"/>
      <c r="E111" s="20">
        <v>365</v>
      </c>
      <c r="F111" s="25"/>
      <c r="G111" s="39" t="s">
        <v>58</v>
      </c>
      <c r="H111" s="65">
        <v>1</v>
      </c>
      <c r="I111" s="40">
        <f t="shared" si="9"/>
        <v>0.0027397260273972603</v>
      </c>
      <c r="J111" s="32"/>
      <c r="K111" s="41">
        <f t="shared" si="10"/>
        <v>364</v>
      </c>
      <c r="L111" s="40">
        <f t="shared" si="11"/>
        <v>0.9972602739726028</v>
      </c>
    </row>
    <row r="112" spans="1:12" ht="12.75">
      <c r="A112" s="31" t="s">
        <v>121</v>
      </c>
      <c r="B112" s="68" t="s">
        <v>146</v>
      </c>
      <c r="C112" s="68" t="s">
        <v>515</v>
      </c>
      <c r="D112" s="20"/>
      <c r="E112" s="20">
        <v>365</v>
      </c>
      <c r="F112" s="25"/>
      <c r="G112" s="39" t="s">
        <v>58</v>
      </c>
      <c r="H112" s="65">
        <v>1</v>
      </c>
      <c r="I112" s="40">
        <f t="shared" si="9"/>
        <v>0.0027397260273972603</v>
      </c>
      <c r="J112" s="32"/>
      <c r="K112" s="41">
        <f t="shared" si="10"/>
        <v>364</v>
      </c>
      <c r="L112" s="40">
        <f t="shared" si="11"/>
        <v>0.9972602739726028</v>
      </c>
    </row>
    <row r="113" spans="1:12" ht="12.75">
      <c r="A113" s="20" t="s">
        <v>121</v>
      </c>
      <c r="B113" s="68" t="s">
        <v>209</v>
      </c>
      <c r="C113" s="68" t="s">
        <v>516</v>
      </c>
      <c r="D113" s="20"/>
      <c r="E113" s="20">
        <v>365</v>
      </c>
      <c r="F113" s="25"/>
      <c r="G113" s="39" t="s">
        <v>58</v>
      </c>
      <c r="H113" s="65">
        <v>3</v>
      </c>
      <c r="I113" s="40">
        <f t="shared" si="9"/>
        <v>0.00821917808219178</v>
      </c>
      <c r="J113" s="32"/>
      <c r="K113" s="41">
        <f t="shared" si="10"/>
        <v>362</v>
      </c>
      <c r="L113" s="40">
        <f t="shared" si="11"/>
        <v>0.9917808219178083</v>
      </c>
    </row>
    <row r="114" spans="1:12" ht="12.75">
      <c r="A114" s="20" t="s">
        <v>121</v>
      </c>
      <c r="B114" s="68" t="s">
        <v>131</v>
      </c>
      <c r="C114" s="68" t="s">
        <v>517</v>
      </c>
      <c r="D114" s="20"/>
      <c r="E114" s="20">
        <v>365</v>
      </c>
      <c r="F114" s="25"/>
      <c r="G114" s="39" t="s">
        <v>58</v>
      </c>
      <c r="H114" s="65">
        <v>1</v>
      </c>
      <c r="I114" s="40">
        <f t="shared" si="9"/>
        <v>0.0027397260273972603</v>
      </c>
      <c r="J114" s="32"/>
      <c r="K114" s="41">
        <f t="shared" si="10"/>
        <v>364</v>
      </c>
      <c r="L114" s="40">
        <f t="shared" si="11"/>
        <v>0.9972602739726028</v>
      </c>
    </row>
    <row r="115" spans="1:12" ht="12.75">
      <c r="A115" s="20" t="s">
        <v>121</v>
      </c>
      <c r="B115" s="68" t="s">
        <v>216</v>
      </c>
      <c r="C115" s="68" t="s">
        <v>518</v>
      </c>
      <c r="D115" s="20"/>
      <c r="E115" s="20">
        <v>365</v>
      </c>
      <c r="F115" s="25"/>
      <c r="G115" s="39" t="s">
        <v>58</v>
      </c>
      <c r="H115" s="65">
        <v>1</v>
      </c>
      <c r="I115" s="40">
        <f t="shared" si="9"/>
        <v>0.0027397260273972603</v>
      </c>
      <c r="J115" s="32"/>
      <c r="K115" s="41">
        <f t="shared" si="10"/>
        <v>364</v>
      </c>
      <c r="L115" s="40">
        <f t="shared" si="11"/>
        <v>0.9972602739726028</v>
      </c>
    </row>
    <row r="116" spans="1:12" ht="12.75">
      <c r="A116" s="20" t="s">
        <v>121</v>
      </c>
      <c r="B116" s="68" t="s">
        <v>130</v>
      </c>
      <c r="C116" s="68" t="s">
        <v>519</v>
      </c>
      <c r="D116" s="20"/>
      <c r="E116" s="20">
        <v>365</v>
      </c>
      <c r="F116" s="25"/>
      <c r="G116" s="39" t="s">
        <v>58</v>
      </c>
      <c r="H116" s="65">
        <v>1</v>
      </c>
      <c r="I116" s="40">
        <f aca="true" t="shared" si="12" ref="I116:I145">H116/E116</f>
        <v>0.0027397260273972603</v>
      </c>
      <c r="J116" s="32"/>
      <c r="K116" s="41">
        <f aca="true" t="shared" si="13" ref="K116:K145">E116-H116</f>
        <v>364</v>
      </c>
      <c r="L116" s="40">
        <f aca="true" t="shared" si="14" ref="L116:L145">K116/E116</f>
        <v>0.9972602739726028</v>
      </c>
    </row>
    <row r="117" spans="1:12" ht="12.75">
      <c r="A117" s="20" t="s">
        <v>121</v>
      </c>
      <c r="B117" s="68" t="s">
        <v>159</v>
      </c>
      <c r="C117" s="68" t="s">
        <v>520</v>
      </c>
      <c r="D117" s="20"/>
      <c r="E117" s="20">
        <v>365</v>
      </c>
      <c r="F117" s="25"/>
      <c r="G117" s="39" t="s">
        <v>58</v>
      </c>
      <c r="H117" s="65">
        <v>1</v>
      </c>
      <c r="I117" s="40">
        <f t="shared" si="12"/>
        <v>0.0027397260273972603</v>
      </c>
      <c r="J117" s="32"/>
      <c r="K117" s="41">
        <f t="shared" si="13"/>
        <v>364</v>
      </c>
      <c r="L117" s="40">
        <f t="shared" si="14"/>
        <v>0.9972602739726028</v>
      </c>
    </row>
    <row r="118" spans="1:12" ht="12.75">
      <c r="A118" s="31" t="s">
        <v>121</v>
      </c>
      <c r="B118" s="68" t="s">
        <v>149</v>
      </c>
      <c r="C118" s="68" t="s">
        <v>150</v>
      </c>
      <c r="D118" s="20"/>
      <c r="E118" s="20">
        <v>365</v>
      </c>
      <c r="F118" s="25"/>
      <c r="G118" s="39" t="s">
        <v>58</v>
      </c>
      <c r="H118" s="65">
        <v>1</v>
      </c>
      <c r="I118" s="40">
        <f t="shared" si="12"/>
        <v>0.0027397260273972603</v>
      </c>
      <c r="J118" s="32"/>
      <c r="K118" s="41">
        <f t="shared" si="13"/>
        <v>364</v>
      </c>
      <c r="L118" s="40">
        <f t="shared" si="14"/>
        <v>0.9972602739726028</v>
      </c>
    </row>
    <row r="119" spans="1:12" ht="12.75">
      <c r="A119" s="31" t="s">
        <v>121</v>
      </c>
      <c r="B119" s="68" t="s">
        <v>135</v>
      </c>
      <c r="C119" s="68" t="s">
        <v>521</v>
      </c>
      <c r="D119" s="20"/>
      <c r="E119" s="20">
        <v>365</v>
      </c>
      <c r="F119" s="25"/>
      <c r="G119" s="39" t="s">
        <v>58</v>
      </c>
      <c r="H119" s="65">
        <v>1</v>
      </c>
      <c r="I119" s="40">
        <f t="shared" si="12"/>
        <v>0.0027397260273972603</v>
      </c>
      <c r="J119" s="32"/>
      <c r="K119" s="41">
        <f t="shared" si="13"/>
        <v>364</v>
      </c>
      <c r="L119" s="40">
        <f t="shared" si="14"/>
        <v>0.9972602739726028</v>
      </c>
    </row>
    <row r="120" spans="1:12" ht="12.75">
      <c r="A120" s="31" t="s">
        <v>121</v>
      </c>
      <c r="B120" s="68" t="s">
        <v>231</v>
      </c>
      <c r="C120" s="68" t="s">
        <v>232</v>
      </c>
      <c r="D120" s="20"/>
      <c r="E120" s="20">
        <v>365</v>
      </c>
      <c r="F120" s="25"/>
      <c r="G120" s="39" t="s">
        <v>58</v>
      </c>
      <c r="H120" s="65">
        <v>1</v>
      </c>
      <c r="I120" s="40">
        <f t="shared" si="12"/>
        <v>0.0027397260273972603</v>
      </c>
      <c r="J120" s="32"/>
      <c r="K120" s="41">
        <f t="shared" si="13"/>
        <v>364</v>
      </c>
      <c r="L120" s="40">
        <f t="shared" si="14"/>
        <v>0.9972602739726028</v>
      </c>
    </row>
    <row r="121" spans="1:12" ht="12.75">
      <c r="A121" s="31" t="s">
        <v>121</v>
      </c>
      <c r="B121" s="68" t="s">
        <v>152</v>
      </c>
      <c r="C121" s="68" t="s">
        <v>522</v>
      </c>
      <c r="D121" s="20"/>
      <c r="E121" s="20">
        <v>365</v>
      </c>
      <c r="F121" s="25"/>
      <c r="G121" s="39" t="s">
        <v>58</v>
      </c>
      <c r="H121" s="65">
        <v>1</v>
      </c>
      <c r="I121" s="40">
        <f t="shared" si="12"/>
        <v>0.0027397260273972603</v>
      </c>
      <c r="J121" s="32"/>
      <c r="K121" s="41">
        <f t="shared" si="13"/>
        <v>364</v>
      </c>
      <c r="L121" s="40">
        <f t="shared" si="14"/>
        <v>0.9972602739726028</v>
      </c>
    </row>
    <row r="122" spans="1:12" ht="12.75">
      <c r="A122" s="31" t="s">
        <v>121</v>
      </c>
      <c r="B122" s="68" t="s">
        <v>160</v>
      </c>
      <c r="C122" s="68" t="s">
        <v>523</v>
      </c>
      <c r="D122" s="20"/>
      <c r="E122" s="20">
        <v>365</v>
      </c>
      <c r="F122" s="25"/>
      <c r="G122" s="39" t="s">
        <v>58</v>
      </c>
      <c r="H122" s="65">
        <v>10</v>
      </c>
      <c r="I122" s="40">
        <f t="shared" si="12"/>
        <v>0.0273972602739726</v>
      </c>
      <c r="J122" s="32"/>
      <c r="K122" s="41">
        <f t="shared" si="13"/>
        <v>355</v>
      </c>
      <c r="L122" s="40">
        <f t="shared" si="14"/>
        <v>0.9726027397260274</v>
      </c>
    </row>
    <row r="123" spans="1:12" ht="12.75" customHeight="1">
      <c r="A123" s="31" t="s">
        <v>121</v>
      </c>
      <c r="B123" s="68" t="s">
        <v>240</v>
      </c>
      <c r="C123" s="68" t="s">
        <v>524</v>
      </c>
      <c r="D123" s="20"/>
      <c r="E123" s="20">
        <v>365</v>
      </c>
      <c r="F123" s="25"/>
      <c r="G123" s="39" t="s">
        <v>58</v>
      </c>
      <c r="H123" s="65">
        <v>1</v>
      </c>
      <c r="I123" s="40">
        <f t="shared" si="12"/>
        <v>0.0027397260273972603</v>
      </c>
      <c r="J123" s="32"/>
      <c r="K123" s="41">
        <f t="shared" si="13"/>
        <v>364</v>
      </c>
      <c r="L123" s="40">
        <f t="shared" si="14"/>
        <v>0.9972602739726028</v>
      </c>
    </row>
    <row r="124" spans="1:12" ht="12.75">
      <c r="A124" s="31" t="s">
        <v>121</v>
      </c>
      <c r="B124" s="68" t="s">
        <v>125</v>
      </c>
      <c r="C124" s="68" t="s">
        <v>525</v>
      </c>
      <c r="D124" s="20"/>
      <c r="E124" s="20">
        <v>365</v>
      </c>
      <c r="F124" s="25"/>
      <c r="G124" s="39" t="s">
        <v>58</v>
      </c>
      <c r="H124" s="65">
        <v>1</v>
      </c>
      <c r="I124" s="40">
        <f t="shared" si="12"/>
        <v>0.0027397260273972603</v>
      </c>
      <c r="J124" s="32"/>
      <c r="K124" s="41">
        <f t="shared" si="13"/>
        <v>364</v>
      </c>
      <c r="L124" s="40">
        <f t="shared" si="14"/>
        <v>0.9972602739726028</v>
      </c>
    </row>
    <row r="125" spans="1:12" ht="12.75">
      <c r="A125" s="31" t="s">
        <v>121</v>
      </c>
      <c r="B125" s="68" t="s">
        <v>203</v>
      </c>
      <c r="C125" s="68" t="s">
        <v>526</v>
      </c>
      <c r="D125" s="20"/>
      <c r="E125" s="20">
        <v>365</v>
      </c>
      <c r="F125" s="25"/>
      <c r="G125" s="39" t="s">
        <v>58</v>
      </c>
      <c r="H125" s="65">
        <v>1</v>
      </c>
      <c r="I125" s="40">
        <f t="shared" si="12"/>
        <v>0.0027397260273972603</v>
      </c>
      <c r="J125" s="32"/>
      <c r="K125" s="41">
        <f t="shared" si="13"/>
        <v>364</v>
      </c>
      <c r="L125" s="40">
        <f t="shared" si="14"/>
        <v>0.9972602739726028</v>
      </c>
    </row>
    <row r="126" spans="1:12" ht="12.75">
      <c r="A126" s="31" t="s">
        <v>121</v>
      </c>
      <c r="B126" s="68" t="s">
        <v>233</v>
      </c>
      <c r="C126" s="68" t="s">
        <v>527</v>
      </c>
      <c r="D126" s="20"/>
      <c r="E126" s="20">
        <v>365</v>
      </c>
      <c r="F126" s="25"/>
      <c r="G126" s="39" t="s">
        <v>58</v>
      </c>
      <c r="H126" s="65">
        <v>1</v>
      </c>
      <c r="I126" s="40">
        <f t="shared" si="12"/>
        <v>0.0027397260273972603</v>
      </c>
      <c r="J126" s="32"/>
      <c r="K126" s="41">
        <f t="shared" si="13"/>
        <v>364</v>
      </c>
      <c r="L126" s="40">
        <f t="shared" si="14"/>
        <v>0.9972602739726028</v>
      </c>
    </row>
    <row r="127" spans="1:12" ht="12.75">
      <c r="A127" s="31" t="s">
        <v>121</v>
      </c>
      <c r="B127" s="68" t="s">
        <v>187</v>
      </c>
      <c r="C127" s="68" t="s">
        <v>94</v>
      </c>
      <c r="D127" s="20"/>
      <c r="E127" s="20">
        <v>365</v>
      </c>
      <c r="F127" s="25"/>
      <c r="G127" s="39" t="s">
        <v>58</v>
      </c>
      <c r="H127" s="65">
        <v>1</v>
      </c>
      <c r="I127" s="40">
        <f t="shared" si="12"/>
        <v>0.0027397260273972603</v>
      </c>
      <c r="J127" s="32"/>
      <c r="K127" s="41">
        <f t="shared" si="13"/>
        <v>364</v>
      </c>
      <c r="L127" s="40">
        <f t="shared" si="14"/>
        <v>0.9972602739726028</v>
      </c>
    </row>
    <row r="128" spans="1:12" ht="12.75">
      <c r="A128" s="31" t="s">
        <v>121</v>
      </c>
      <c r="B128" s="68" t="s">
        <v>249</v>
      </c>
      <c r="C128" s="68" t="s">
        <v>528</v>
      </c>
      <c r="D128" s="20"/>
      <c r="E128" s="20">
        <v>365</v>
      </c>
      <c r="F128" s="25"/>
      <c r="G128" s="39" t="s">
        <v>58</v>
      </c>
      <c r="H128" s="65">
        <v>1</v>
      </c>
      <c r="I128" s="40">
        <f t="shared" si="12"/>
        <v>0.0027397260273972603</v>
      </c>
      <c r="J128" s="32"/>
      <c r="K128" s="41">
        <f t="shared" si="13"/>
        <v>364</v>
      </c>
      <c r="L128" s="40">
        <f t="shared" si="14"/>
        <v>0.9972602739726028</v>
      </c>
    </row>
    <row r="129" spans="1:12" ht="12.75">
      <c r="A129" s="31" t="s">
        <v>121</v>
      </c>
      <c r="B129" s="68" t="s">
        <v>178</v>
      </c>
      <c r="C129" s="68" t="s">
        <v>179</v>
      </c>
      <c r="D129" s="20"/>
      <c r="E129" s="20">
        <v>365</v>
      </c>
      <c r="F129" s="25"/>
      <c r="G129" s="39" t="s">
        <v>58</v>
      </c>
      <c r="H129" s="65">
        <v>1</v>
      </c>
      <c r="I129" s="40">
        <f t="shared" si="12"/>
        <v>0.0027397260273972603</v>
      </c>
      <c r="J129" s="32"/>
      <c r="K129" s="41">
        <f t="shared" si="13"/>
        <v>364</v>
      </c>
      <c r="L129" s="40">
        <f t="shared" si="14"/>
        <v>0.9972602739726028</v>
      </c>
    </row>
    <row r="130" spans="1:12" ht="12.75">
      <c r="A130" s="31" t="s">
        <v>121</v>
      </c>
      <c r="B130" s="68" t="s">
        <v>208</v>
      </c>
      <c r="C130" s="68" t="s">
        <v>529</v>
      </c>
      <c r="D130" s="20"/>
      <c r="E130" s="20">
        <v>365</v>
      </c>
      <c r="F130" s="25"/>
      <c r="G130" s="39" t="s">
        <v>58</v>
      </c>
      <c r="H130" s="65">
        <v>1</v>
      </c>
      <c r="I130" s="40">
        <f t="shared" si="12"/>
        <v>0.0027397260273972603</v>
      </c>
      <c r="J130" s="32"/>
      <c r="K130" s="41">
        <f t="shared" si="13"/>
        <v>364</v>
      </c>
      <c r="L130" s="40">
        <f t="shared" si="14"/>
        <v>0.9972602739726028</v>
      </c>
    </row>
    <row r="131" spans="1:12" ht="12.75">
      <c r="A131" s="31" t="s">
        <v>121</v>
      </c>
      <c r="B131" s="68" t="s">
        <v>142</v>
      </c>
      <c r="C131" s="68" t="s">
        <v>530</v>
      </c>
      <c r="D131" s="20"/>
      <c r="E131" s="20">
        <v>365</v>
      </c>
      <c r="F131" s="25"/>
      <c r="G131" s="39" t="s">
        <v>58</v>
      </c>
      <c r="H131" s="65">
        <v>1</v>
      </c>
      <c r="I131" s="40">
        <f t="shared" si="12"/>
        <v>0.0027397260273972603</v>
      </c>
      <c r="J131" s="32"/>
      <c r="K131" s="41">
        <f t="shared" si="13"/>
        <v>364</v>
      </c>
      <c r="L131" s="40">
        <f t="shared" si="14"/>
        <v>0.9972602739726028</v>
      </c>
    </row>
    <row r="132" spans="1:12" ht="12.75">
      <c r="A132" s="31" t="s">
        <v>121</v>
      </c>
      <c r="B132" s="68" t="s">
        <v>212</v>
      </c>
      <c r="C132" s="68" t="s">
        <v>531</v>
      </c>
      <c r="D132" s="20"/>
      <c r="E132" s="20">
        <v>365</v>
      </c>
      <c r="F132" s="25"/>
      <c r="G132" s="39" t="s">
        <v>58</v>
      </c>
      <c r="H132" s="65">
        <v>1</v>
      </c>
      <c r="I132" s="40">
        <f t="shared" si="12"/>
        <v>0.0027397260273972603</v>
      </c>
      <c r="J132" s="32"/>
      <c r="K132" s="41">
        <f t="shared" si="13"/>
        <v>364</v>
      </c>
      <c r="L132" s="40">
        <f t="shared" si="14"/>
        <v>0.9972602739726028</v>
      </c>
    </row>
    <row r="133" spans="1:12" ht="12.75">
      <c r="A133" s="31" t="s">
        <v>121</v>
      </c>
      <c r="B133" s="68" t="s">
        <v>219</v>
      </c>
      <c r="C133" s="68" t="s">
        <v>532</v>
      </c>
      <c r="D133" s="20"/>
      <c r="E133" s="20">
        <v>365</v>
      </c>
      <c r="F133" s="25"/>
      <c r="G133" s="39" t="s">
        <v>58</v>
      </c>
      <c r="H133" s="65">
        <v>1</v>
      </c>
      <c r="I133" s="40">
        <f t="shared" si="12"/>
        <v>0.0027397260273972603</v>
      </c>
      <c r="J133" s="32"/>
      <c r="K133" s="41">
        <f t="shared" si="13"/>
        <v>364</v>
      </c>
      <c r="L133" s="40">
        <f t="shared" si="14"/>
        <v>0.9972602739726028</v>
      </c>
    </row>
    <row r="134" spans="1:12" ht="12.75">
      <c r="A134" s="31" t="s">
        <v>121</v>
      </c>
      <c r="B134" s="68" t="s">
        <v>239</v>
      </c>
      <c r="C134" s="68" t="s">
        <v>533</v>
      </c>
      <c r="D134" s="20"/>
      <c r="E134" s="20">
        <v>365</v>
      </c>
      <c r="F134" s="25"/>
      <c r="G134" s="39" t="s">
        <v>58</v>
      </c>
      <c r="H134" s="65">
        <v>1</v>
      </c>
      <c r="I134" s="40">
        <f t="shared" si="12"/>
        <v>0.0027397260273972603</v>
      </c>
      <c r="J134" s="32"/>
      <c r="K134" s="41">
        <f t="shared" si="13"/>
        <v>364</v>
      </c>
      <c r="L134" s="40">
        <f t="shared" si="14"/>
        <v>0.9972602739726028</v>
      </c>
    </row>
    <row r="135" spans="1:12" ht="12.75">
      <c r="A135" s="31" t="s">
        <v>121</v>
      </c>
      <c r="B135" s="68" t="s">
        <v>259</v>
      </c>
      <c r="C135" s="68" t="s">
        <v>534</v>
      </c>
      <c r="D135" s="20"/>
      <c r="E135" s="20">
        <v>365</v>
      </c>
      <c r="F135" s="25"/>
      <c r="G135" s="39" t="s">
        <v>58</v>
      </c>
      <c r="H135" s="65">
        <v>1</v>
      </c>
      <c r="I135" s="40">
        <f t="shared" si="12"/>
        <v>0.0027397260273972603</v>
      </c>
      <c r="J135" s="32"/>
      <c r="K135" s="41">
        <f t="shared" si="13"/>
        <v>364</v>
      </c>
      <c r="L135" s="40">
        <f t="shared" si="14"/>
        <v>0.9972602739726028</v>
      </c>
    </row>
    <row r="136" spans="1:12" ht="12" customHeight="1">
      <c r="A136" s="31" t="s">
        <v>121</v>
      </c>
      <c r="B136" s="68" t="s">
        <v>195</v>
      </c>
      <c r="C136" s="68" t="s">
        <v>535</v>
      </c>
      <c r="D136" s="20"/>
      <c r="E136" s="20">
        <v>365</v>
      </c>
      <c r="F136" s="25"/>
      <c r="G136" s="39" t="s">
        <v>58</v>
      </c>
      <c r="H136" s="65">
        <v>2</v>
      </c>
      <c r="I136" s="40">
        <f t="shared" si="12"/>
        <v>0.005479452054794521</v>
      </c>
      <c r="J136" s="32"/>
      <c r="K136" s="41">
        <f t="shared" si="13"/>
        <v>363</v>
      </c>
      <c r="L136" s="40">
        <f t="shared" si="14"/>
        <v>0.9945205479452055</v>
      </c>
    </row>
    <row r="137" spans="1:12" ht="12.75">
      <c r="A137" s="31" t="s">
        <v>121</v>
      </c>
      <c r="B137" s="68" t="s">
        <v>225</v>
      </c>
      <c r="C137" s="68" t="s">
        <v>536</v>
      </c>
      <c r="D137" s="20"/>
      <c r="E137" s="20">
        <v>365</v>
      </c>
      <c r="F137" s="25"/>
      <c r="G137" s="39" t="s">
        <v>58</v>
      </c>
      <c r="H137" s="65">
        <v>1</v>
      </c>
      <c r="I137" s="40">
        <f t="shared" si="12"/>
        <v>0.0027397260273972603</v>
      </c>
      <c r="J137" s="32"/>
      <c r="K137" s="41">
        <f t="shared" si="13"/>
        <v>364</v>
      </c>
      <c r="L137" s="40">
        <f t="shared" si="14"/>
        <v>0.9972602739726028</v>
      </c>
    </row>
    <row r="138" spans="1:12" ht="12.75">
      <c r="A138" s="31" t="s">
        <v>121</v>
      </c>
      <c r="B138" s="68" t="s">
        <v>147</v>
      </c>
      <c r="C138" s="68" t="s">
        <v>148</v>
      </c>
      <c r="D138" s="20"/>
      <c r="E138" s="20">
        <v>365</v>
      </c>
      <c r="F138" s="25"/>
      <c r="G138" s="39" t="s">
        <v>58</v>
      </c>
      <c r="H138" s="65">
        <v>1</v>
      </c>
      <c r="I138" s="40">
        <f t="shared" si="12"/>
        <v>0.0027397260273972603</v>
      </c>
      <c r="J138" s="32"/>
      <c r="K138" s="41">
        <f t="shared" si="13"/>
        <v>364</v>
      </c>
      <c r="L138" s="40">
        <f t="shared" si="14"/>
        <v>0.9972602739726028</v>
      </c>
    </row>
    <row r="139" spans="1:12" ht="12.75">
      <c r="A139" s="31" t="s">
        <v>121</v>
      </c>
      <c r="B139" s="68" t="s">
        <v>268</v>
      </c>
      <c r="C139" s="68" t="s">
        <v>537</v>
      </c>
      <c r="D139" s="20"/>
      <c r="E139" s="20">
        <v>365</v>
      </c>
      <c r="F139" s="25"/>
      <c r="G139" s="39" t="s">
        <v>58</v>
      </c>
      <c r="H139" s="65">
        <v>1</v>
      </c>
      <c r="I139" s="40">
        <f t="shared" si="12"/>
        <v>0.0027397260273972603</v>
      </c>
      <c r="J139" s="32"/>
      <c r="K139" s="41">
        <f t="shared" si="13"/>
        <v>364</v>
      </c>
      <c r="L139" s="40">
        <f t="shared" si="14"/>
        <v>0.9972602739726028</v>
      </c>
    </row>
    <row r="140" spans="1:12" ht="12.75">
      <c r="A140" s="31" t="s">
        <v>121</v>
      </c>
      <c r="B140" s="68" t="s">
        <v>184</v>
      </c>
      <c r="C140" s="68" t="s">
        <v>538</v>
      </c>
      <c r="D140" s="20"/>
      <c r="E140" s="20">
        <v>365</v>
      </c>
      <c r="F140" s="25"/>
      <c r="G140" s="39" t="s">
        <v>58</v>
      </c>
      <c r="H140" s="65">
        <v>1</v>
      </c>
      <c r="I140" s="40">
        <f t="shared" si="12"/>
        <v>0.0027397260273972603</v>
      </c>
      <c r="J140" s="32"/>
      <c r="K140" s="41">
        <f t="shared" si="13"/>
        <v>364</v>
      </c>
      <c r="L140" s="40">
        <f t="shared" si="14"/>
        <v>0.9972602739726028</v>
      </c>
    </row>
    <row r="141" spans="1:12" ht="12.75">
      <c r="A141" s="31" t="s">
        <v>121</v>
      </c>
      <c r="B141" s="68" t="s">
        <v>247</v>
      </c>
      <c r="C141" s="68" t="s">
        <v>539</v>
      </c>
      <c r="D141" s="20"/>
      <c r="E141" s="20">
        <v>365</v>
      </c>
      <c r="F141" s="25"/>
      <c r="G141" s="39" t="s">
        <v>58</v>
      </c>
      <c r="H141" s="65">
        <v>359</v>
      </c>
      <c r="I141" s="40">
        <f t="shared" si="12"/>
        <v>0.9835616438356164</v>
      </c>
      <c r="J141" s="32"/>
      <c r="K141" s="41">
        <f t="shared" si="13"/>
        <v>6</v>
      </c>
      <c r="L141" s="40">
        <f t="shared" si="14"/>
        <v>0.01643835616438356</v>
      </c>
    </row>
    <row r="142" spans="1:12" ht="12.75">
      <c r="A142" s="31" t="s">
        <v>121</v>
      </c>
      <c r="B142" s="68" t="s">
        <v>218</v>
      </c>
      <c r="C142" s="68" t="s">
        <v>540</v>
      </c>
      <c r="D142" s="20"/>
      <c r="E142" s="20">
        <v>365</v>
      </c>
      <c r="F142" s="25"/>
      <c r="G142" s="39" t="s">
        <v>58</v>
      </c>
      <c r="H142" s="65">
        <v>1</v>
      </c>
      <c r="I142" s="40">
        <f t="shared" si="12"/>
        <v>0.0027397260273972603</v>
      </c>
      <c r="J142" s="32"/>
      <c r="K142" s="41">
        <f t="shared" si="13"/>
        <v>364</v>
      </c>
      <c r="L142" s="40">
        <f t="shared" si="14"/>
        <v>0.9972602739726028</v>
      </c>
    </row>
    <row r="143" spans="1:12" ht="12.75">
      <c r="A143" s="31" t="s">
        <v>121</v>
      </c>
      <c r="B143" s="68" t="s">
        <v>215</v>
      </c>
      <c r="C143" s="68" t="s">
        <v>541</v>
      </c>
      <c r="D143" s="20"/>
      <c r="E143" s="20">
        <v>365</v>
      </c>
      <c r="F143" s="25"/>
      <c r="G143" s="39" t="s">
        <v>58</v>
      </c>
      <c r="H143" s="65">
        <v>1</v>
      </c>
      <c r="I143" s="40">
        <f t="shared" si="12"/>
        <v>0.0027397260273972603</v>
      </c>
      <c r="J143" s="32"/>
      <c r="K143" s="41">
        <f t="shared" si="13"/>
        <v>364</v>
      </c>
      <c r="L143" s="40">
        <f t="shared" si="14"/>
        <v>0.9972602739726028</v>
      </c>
    </row>
    <row r="144" spans="1:12" ht="12.75">
      <c r="A144" s="31" t="s">
        <v>121</v>
      </c>
      <c r="B144" s="68" t="s">
        <v>186</v>
      </c>
      <c r="C144" s="68" t="s">
        <v>542</v>
      </c>
      <c r="D144" s="20"/>
      <c r="E144" s="20">
        <v>365</v>
      </c>
      <c r="F144" s="25"/>
      <c r="G144" s="39" t="s">
        <v>58</v>
      </c>
      <c r="H144" s="65">
        <v>1</v>
      </c>
      <c r="I144" s="40">
        <f t="shared" si="12"/>
        <v>0.0027397260273972603</v>
      </c>
      <c r="J144" s="32"/>
      <c r="K144" s="41">
        <f t="shared" si="13"/>
        <v>364</v>
      </c>
      <c r="L144" s="40">
        <f t="shared" si="14"/>
        <v>0.9972602739726028</v>
      </c>
    </row>
    <row r="145" spans="1:12" ht="12.75">
      <c r="A145" s="31" t="s">
        <v>121</v>
      </c>
      <c r="B145" s="68" t="s">
        <v>177</v>
      </c>
      <c r="C145" s="68" t="s">
        <v>543</v>
      </c>
      <c r="D145" s="20"/>
      <c r="E145" s="20">
        <v>365</v>
      </c>
      <c r="F145" s="25"/>
      <c r="G145" s="39" t="s">
        <v>58</v>
      </c>
      <c r="H145" s="65">
        <v>2</v>
      </c>
      <c r="I145" s="40">
        <f t="shared" si="12"/>
        <v>0.005479452054794521</v>
      </c>
      <c r="J145" s="32"/>
      <c r="K145" s="41">
        <f t="shared" si="13"/>
        <v>363</v>
      </c>
      <c r="L145" s="40">
        <f t="shared" si="14"/>
        <v>0.9945205479452055</v>
      </c>
    </row>
    <row r="146" spans="1:12" ht="12.75">
      <c r="A146" s="31" t="s">
        <v>121</v>
      </c>
      <c r="B146" s="68" t="s">
        <v>205</v>
      </c>
      <c r="C146" s="68" t="s">
        <v>206</v>
      </c>
      <c r="D146" s="20"/>
      <c r="E146" s="20">
        <v>365</v>
      </c>
      <c r="F146" s="25"/>
      <c r="G146" s="39" t="s">
        <v>58</v>
      </c>
      <c r="H146" s="65">
        <v>1</v>
      </c>
      <c r="I146" s="40">
        <f aca="true" t="shared" si="15" ref="I146:I177">H146/E146</f>
        <v>0.0027397260273972603</v>
      </c>
      <c r="J146" s="32"/>
      <c r="K146" s="41">
        <f aca="true" t="shared" si="16" ref="K146:K177">E146-H146</f>
        <v>364</v>
      </c>
      <c r="L146" s="40">
        <f aca="true" t="shared" si="17" ref="L146:L177">K146/E146</f>
        <v>0.9972602739726028</v>
      </c>
    </row>
    <row r="147" spans="1:12" ht="12.75">
      <c r="A147" s="31" t="s">
        <v>121</v>
      </c>
      <c r="B147" s="68" t="s">
        <v>185</v>
      </c>
      <c r="C147" s="68" t="s">
        <v>544</v>
      </c>
      <c r="D147" s="20"/>
      <c r="E147" s="20">
        <v>365</v>
      </c>
      <c r="F147" s="25"/>
      <c r="G147" s="39" t="s">
        <v>58</v>
      </c>
      <c r="H147" s="65">
        <v>1</v>
      </c>
      <c r="I147" s="40">
        <f t="shared" si="15"/>
        <v>0.0027397260273972603</v>
      </c>
      <c r="J147" s="32"/>
      <c r="K147" s="41">
        <f t="shared" si="16"/>
        <v>364</v>
      </c>
      <c r="L147" s="40">
        <f t="shared" si="17"/>
        <v>0.9972602739726028</v>
      </c>
    </row>
    <row r="148" spans="1:12" ht="12.75">
      <c r="A148" s="31" t="s">
        <v>121</v>
      </c>
      <c r="B148" s="68" t="s">
        <v>157</v>
      </c>
      <c r="C148" s="68" t="s">
        <v>545</v>
      </c>
      <c r="D148" s="20"/>
      <c r="E148" s="20">
        <v>365</v>
      </c>
      <c r="F148" s="25"/>
      <c r="G148" s="39" t="s">
        <v>58</v>
      </c>
      <c r="H148" s="65">
        <v>1</v>
      </c>
      <c r="I148" s="40">
        <f t="shared" si="15"/>
        <v>0.0027397260273972603</v>
      </c>
      <c r="J148" s="32"/>
      <c r="K148" s="41">
        <f t="shared" si="16"/>
        <v>364</v>
      </c>
      <c r="L148" s="40">
        <f t="shared" si="17"/>
        <v>0.9972602739726028</v>
      </c>
    </row>
    <row r="149" spans="1:12" ht="12.75">
      <c r="A149" s="31" t="s">
        <v>121</v>
      </c>
      <c r="B149" s="68" t="s">
        <v>132</v>
      </c>
      <c r="C149" s="68" t="s">
        <v>546</v>
      </c>
      <c r="D149" s="20"/>
      <c r="E149" s="20">
        <v>365</v>
      </c>
      <c r="F149" s="25"/>
      <c r="G149" s="39" t="s">
        <v>58</v>
      </c>
      <c r="H149" s="65">
        <v>1</v>
      </c>
      <c r="I149" s="40">
        <f t="shared" si="15"/>
        <v>0.0027397260273972603</v>
      </c>
      <c r="J149" s="32"/>
      <c r="K149" s="41">
        <f t="shared" si="16"/>
        <v>364</v>
      </c>
      <c r="L149" s="40">
        <f t="shared" si="17"/>
        <v>0.9972602739726028</v>
      </c>
    </row>
    <row r="150" spans="1:12" ht="12.75">
      <c r="A150" s="31" t="s">
        <v>121</v>
      </c>
      <c r="B150" s="68" t="s">
        <v>191</v>
      </c>
      <c r="C150" s="68" t="s">
        <v>547</v>
      </c>
      <c r="D150" s="20"/>
      <c r="E150" s="20">
        <v>365</v>
      </c>
      <c r="F150" s="25"/>
      <c r="G150" s="39" t="s">
        <v>58</v>
      </c>
      <c r="H150" s="65">
        <v>1</v>
      </c>
      <c r="I150" s="40">
        <f t="shared" si="15"/>
        <v>0.0027397260273972603</v>
      </c>
      <c r="J150" s="32"/>
      <c r="K150" s="41">
        <f t="shared" si="16"/>
        <v>364</v>
      </c>
      <c r="L150" s="40">
        <f t="shared" si="17"/>
        <v>0.9972602739726028</v>
      </c>
    </row>
    <row r="151" spans="1:12" ht="12.75">
      <c r="A151" s="31" t="s">
        <v>121</v>
      </c>
      <c r="B151" s="68" t="s">
        <v>254</v>
      </c>
      <c r="C151" s="68" t="s">
        <v>255</v>
      </c>
      <c r="D151" s="20"/>
      <c r="E151" s="20">
        <v>365</v>
      </c>
      <c r="F151" s="25"/>
      <c r="G151" s="39" t="s">
        <v>58</v>
      </c>
      <c r="H151" s="65">
        <v>1</v>
      </c>
      <c r="I151" s="40">
        <f t="shared" si="15"/>
        <v>0.0027397260273972603</v>
      </c>
      <c r="J151" s="32"/>
      <c r="K151" s="41">
        <f t="shared" si="16"/>
        <v>364</v>
      </c>
      <c r="L151" s="40">
        <f t="shared" si="17"/>
        <v>0.9972602739726028</v>
      </c>
    </row>
    <row r="152" spans="1:12" ht="12.75">
      <c r="A152" s="31" t="s">
        <v>121</v>
      </c>
      <c r="B152" s="68" t="s">
        <v>248</v>
      </c>
      <c r="C152" s="68" t="s">
        <v>548</v>
      </c>
      <c r="D152" s="20"/>
      <c r="E152" s="20">
        <v>365</v>
      </c>
      <c r="F152" s="25"/>
      <c r="G152" s="39" t="s">
        <v>58</v>
      </c>
      <c r="H152" s="65">
        <v>1</v>
      </c>
      <c r="I152" s="40">
        <f t="shared" si="15"/>
        <v>0.0027397260273972603</v>
      </c>
      <c r="J152" s="32"/>
      <c r="K152" s="41">
        <f t="shared" si="16"/>
        <v>364</v>
      </c>
      <c r="L152" s="40">
        <f t="shared" si="17"/>
        <v>0.9972602739726028</v>
      </c>
    </row>
    <row r="153" spans="1:12" ht="12.75">
      <c r="A153" s="31" t="s">
        <v>121</v>
      </c>
      <c r="B153" s="68" t="s">
        <v>256</v>
      </c>
      <c r="C153" s="68" t="s">
        <v>549</v>
      </c>
      <c r="D153" s="20"/>
      <c r="E153" s="20">
        <v>365</v>
      </c>
      <c r="F153" s="25"/>
      <c r="G153" s="39" t="s">
        <v>58</v>
      </c>
      <c r="H153" s="65">
        <v>1</v>
      </c>
      <c r="I153" s="40">
        <f t="shared" si="15"/>
        <v>0.0027397260273972603</v>
      </c>
      <c r="J153" s="32"/>
      <c r="K153" s="41">
        <f t="shared" si="16"/>
        <v>364</v>
      </c>
      <c r="L153" s="40">
        <f t="shared" si="17"/>
        <v>0.9972602739726028</v>
      </c>
    </row>
    <row r="154" spans="1:12" ht="12.75">
      <c r="A154" s="31" t="s">
        <v>121</v>
      </c>
      <c r="B154" s="68" t="s">
        <v>162</v>
      </c>
      <c r="C154" s="68" t="s">
        <v>550</v>
      </c>
      <c r="D154" s="20"/>
      <c r="E154" s="20">
        <v>365</v>
      </c>
      <c r="F154" s="25"/>
      <c r="G154" s="39" t="s">
        <v>58</v>
      </c>
      <c r="H154" s="65">
        <v>1</v>
      </c>
      <c r="I154" s="40">
        <f t="shared" si="15"/>
        <v>0.0027397260273972603</v>
      </c>
      <c r="J154" s="32"/>
      <c r="K154" s="41">
        <f t="shared" si="16"/>
        <v>364</v>
      </c>
      <c r="L154" s="40">
        <f t="shared" si="17"/>
        <v>0.9972602739726028</v>
      </c>
    </row>
    <row r="155" spans="1:12" ht="12.75">
      <c r="A155" s="31" t="s">
        <v>121</v>
      </c>
      <c r="B155" s="68" t="s">
        <v>180</v>
      </c>
      <c r="C155" s="68" t="s">
        <v>551</v>
      </c>
      <c r="D155" s="20"/>
      <c r="E155" s="20">
        <v>365</v>
      </c>
      <c r="F155" s="25"/>
      <c r="G155" s="39" t="s">
        <v>58</v>
      </c>
      <c r="H155" s="65">
        <v>1</v>
      </c>
      <c r="I155" s="40">
        <f t="shared" si="15"/>
        <v>0.0027397260273972603</v>
      </c>
      <c r="J155" s="32"/>
      <c r="K155" s="41">
        <f t="shared" si="16"/>
        <v>364</v>
      </c>
      <c r="L155" s="40">
        <f t="shared" si="17"/>
        <v>0.9972602739726028</v>
      </c>
    </row>
    <row r="156" spans="1:12" ht="12.75">
      <c r="A156" s="31" t="s">
        <v>121</v>
      </c>
      <c r="B156" s="68" t="s">
        <v>126</v>
      </c>
      <c r="C156" s="68" t="s">
        <v>552</v>
      </c>
      <c r="D156" s="20"/>
      <c r="E156" s="20">
        <v>365</v>
      </c>
      <c r="F156" s="25"/>
      <c r="G156" s="39" t="s">
        <v>58</v>
      </c>
      <c r="H156" s="65">
        <v>1</v>
      </c>
      <c r="I156" s="40">
        <f t="shared" si="15"/>
        <v>0.0027397260273972603</v>
      </c>
      <c r="J156" s="32"/>
      <c r="K156" s="41">
        <f t="shared" si="16"/>
        <v>364</v>
      </c>
      <c r="L156" s="40">
        <f t="shared" si="17"/>
        <v>0.9972602739726028</v>
      </c>
    </row>
    <row r="157" spans="1:12" ht="12.75">
      <c r="A157" s="31" t="s">
        <v>121</v>
      </c>
      <c r="B157" s="68" t="s">
        <v>207</v>
      </c>
      <c r="C157" s="68" t="s">
        <v>553</v>
      </c>
      <c r="D157" s="20"/>
      <c r="E157" s="20">
        <v>365</v>
      </c>
      <c r="F157" s="25"/>
      <c r="G157" s="39" t="s">
        <v>58</v>
      </c>
      <c r="H157" s="65">
        <v>1</v>
      </c>
      <c r="I157" s="40">
        <f t="shared" si="15"/>
        <v>0.0027397260273972603</v>
      </c>
      <c r="J157" s="32"/>
      <c r="K157" s="41">
        <f t="shared" si="16"/>
        <v>364</v>
      </c>
      <c r="L157" s="40">
        <f t="shared" si="17"/>
        <v>0.9972602739726028</v>
      </c>
    </row>
    <row r="158" spans="1:12" ht="12.75">
      <c r="A158" s="31" t="s">
        <v>121</v>
      </c>
      <c r="B158" s="68" t="s">
        <v>144</v>
      </c>
      <c r="C158" s="68" t="s">
        <v>145</v>
      </c>
      <c r="D158" s="20"/>
      <c r="E158" s="20">
        <v>365</v>
      </c>
      <c r="F158" s="25"/>
      <c r="G158" s="39" t="s">
        <v>58</v>
      </c>
      <c r="H158" s="65">
        <v>1</v>
      </c>
      <c r="I158" s="40">
        <f t="shared" si="15"/>
        <v>0.0027397260273972603</v>
      </c>
      <c r="J158" s="32"/>
      <c r="K158" s="41">
        <f t="shared" si="16"/>
        <v>364</v>
      </c>
      <c r="L158" s="40">
        <f t="shared" si="17"/>
        <v>0.9972602739726028</v>
      </c>
    </row>
    <row r="159" spans="1:12" ht="12.75">
      <c r="A159" s="31" t="s">
        <v>121</v>
      </c>
      <c r="B159" s="68" t="s">
        <v>227</v>
      </c>
      <c r="C159" s="68" t="s">
        <v>554</v>
      </c>
      <c r="D159" s="20"/>
      <c r="E159" s="20">
        <v>365</v>
      </c>
      <c r="F159" s="25"/>
      <c r="G159" s="39" t="s">
        <v>58</v>
      </c>
      <c r="H159" s="65">
        <v>1</v>
      </c>
      <c r="I159" s="40">
        <f t="shared" si="15"/>
        <v>0.0027397260273972603</v>
      </c>
      <c r="J159" s="32"/>
      <c r="K159" s="41">
        <f t="shared" si="16"/>
        <v>364</v>
      </c>
      <c r="L159" s="40">
        <f t="shared" si="17"/>
        <v>0.9972602739726028</v>
      </c>
    </row>
    <row r="160" spans="1:12" ht="12.75">
      <c r="A160" s="31" t="s">
        <v>121</v>
      </c>
      <c r="B160" s="68" t="s">
        <v>192</v>
      </c>
      <c r="C160" s="68" t="s">
        <v>555</v>
      </c>
      <c r="D160" s="20"/>
      <c r="E160" s="20">
        <v>365</v>
      </c>
      <c r="F160" s="25"/>
      <c r="G160" s="39" t="s">
        <v>58</v>
      </c>
      <c r="H160" s="65">
        <v>1</v>
      </c>
      <c r="I160" s="40">
        <f t="shared" si="15"/>
        <v>0.0027397260273972603</v>
      </c>
      <c r="J160" s="32"/>
      <c r="K160" s="41">
        <f t="shared" si="16"/>
        <v>364</v>
      </c>
      <c r="L160" s="40">
        <f t="shared" si="17"/>
        <v>0.9972602739726028</v>
      </c>
    </row>
    <row r="161" spans="1:12" ht="12.75">
      <c r="A161" s="31" t="s">
        <v>121</v>
      </c>
      <c r="B161" s="68" t="s">
        <v>245</v>
      </c>
      <c r="C161" s="68" t="s">
        <v>556</v>
      </c>
      <c r="D161" s="20"/>
      <c r="E161" s="20">
        <v>365</v>
      </c>
      <c r="F161" s="25"/>
      <c r="G161" s="39" t="s">
        <v>58</v>
      </c>
      <c r="H161" s="65">
        <v>1</v>
      </c>
      <c r="I161" s="40">
        <f t="shared" si="15"/>
        <v>0.0027397260273972603</v>
      </c>
      <c r="J161" s="32"/>
      <c r="K161" s="41">
        <f t="shared" si="16"/>
        <v>364</v>
      </c>
      <c r="L161" s="40">
        <f t="shared" si="17"/>
        <v>0.9972602739726028</v>
      </c>
    </row>
    <row r="162" spans="1:12" ht="12.75">
      <c r="A162" s="31" t="s">
        <v>121</v>
      </c>
      <c r="B162" s="68" t="s">
        <v>141</v>
      </c>
      <c r="C162" s="68" t="s">
        <v>557</v>
      </c>
      <c r="D162" s="20"/>
      <c r="E162" s="20">
        <v>365</v>
      </c>
      <c r="F162" s="25"/>
      <c r="G162" s="39" t="s">
        <v>58</v>
      </c>
      <c r="H162" s="65">
        <v>1</v>
      </c>
      <c r="I162" s="40">
        <f t="shared" si="15"/>
        <v>0.0027397260273972603</v>
      </c>
      <c r="J162" s="32"/>
      <c r="K162" s="41">
        <f t="shared" si="16"/>
        <v>364</v>
      </c>
      <c r="L162" s="40">
        <f t="shared" si="17"/>
        <v>0.9972602739726028</v>
      </c>
    </row>
    <row r="163" spans="1:12" ht="12.75">
      <c r="A163" s="31" t="s">
        <v>121</v>
      </c>
      <c r="B163" s="68" t="s">
        <v>164</v>
      </c>
      <c r="C163" s="68" t="s">
        <v>558</v>
      </c>
      <c r="D163" s="20"/>
      <c r="E163" s="20">
        <v>365</v>
      </c>
      <c r="F163" s="25"/>
      <c r="G163" s="39" t="s">
        <v>58</v>
      </c>
      <c r="H163" s="65">
        <v>1</v>
      </c>
      <c r="I163" s="40">
        <f t="shared" si="15"/>
        <v>0.0027397260273972603</v>
      </c>
      <c r="J163" s="32"/>
      <c r="K163" s="41">
        <f t="shared" si="16"/>
        <v>364</v>
      </c>
      <c r="L163" s="40">
        <f t="shared" si="17"/>
        <v>0.9972602739726028</v>
      </c>
    </row>
    <row r="164" spans="1:12" ht="12.75">
      <c r="A164" s="31" t="s">
        <v>121</v>
      </c>
      <c r="B164" s="68" t="s">
        <v>250</v>
      </c>
      <c r="C164" s="68" t="s">
        <v>251</v>
      </c>
      <c r="D164" s="20"/>
      <c r="E164" s="20">
        <v>365</v>
      </c>
      <c r="F164" s="25"/>
      <c r="G164" s="39" t="s">
        <v>58</v>
      </c>
      <c r="H164" s="65">
        <v>1</v>
      </c>
      <c r="I164" s="40">
        <f t="shared" si="15"/>
        <v>0.0027397260273972603</v>
      </c>
      <c r="J164" s="32"/>
      <c r="K164" s="41">
        <f t="shared" si="16"/>
        <v>364</v>
      </c>
      <c r="L164" s="40">
        <f t="shared" si="17"/>
        <v>0.9972602739726028</v>
      </c>
    </row>
    <row r="165" spans="1:12" ht="12.75">
      <c r="A165" s="31" t="s">
        <v>121</v>
      </c>
      <c r="B165" s="68" t="s">
        <v>246</v>
      </c>
      <c r="C165" s="68" t="s">
        <v>559</v>
      </c>
      <c r="D165" s="20"/>
      <c r="E165" s="20">
        <v>365</v>
      </c>
      <c r="F165" s="25"/>
      <c r="G165" s="39" t="s">
        <v>58</v>
      </c>
      <c r="H165" s="65">
        <v>2</v>
      </c>
      <c r="I165" s="40">
        <f t="shared" si="15"/>
        <v>0.005479452054794521</v>
      </c>
      <c r="J165" s="32"/>
      <c r="K165" s="41">
        <f t="shared" si="16"/>
        <v>363</v>
      </c>
      <c r="L165" s="40">
        <f t="shared" si="17"/>
        <v>0.9945205479452055</v>
      </c>
    </row>
    <row r="166" spans="1:12" ht="12.75">
      <c r="A166" s="31" t="s">
        <v>121</v>
      </c>
      <c r="B166" s="68" t="s">
        <v>175</v>
      </c>
      <c r="C166" s="68" t="s">
        <v>176</v>
      </c>
      <c r="D166" s="20"/>
      <c r="E166" s="20">
        <v>365</v>
      </c>
      <c r="F166" s="25"/>
      <c r="G166" s="39" t="s">
        <v>58</v>
      </c>
      <c r="H166" s="65">
        <v>1</v>
      </c>
      <c r="I166" s="40">
        <f t="shared" si="15"/>
        <v>0.0027397260273972603</v>
      </c>
      <c r="J166" s="32"/>
      <c r="K166" s="41">
        <f t="shared" si="16"/>
        <v>364</v>
      </c>
      <c r="L166" s="40">
        <f t="shared" si="17"/>
        <v>0.9972602739726028</v>
      </c>
    </row>
    <row r="167" spans="1:12" ht="12.75">
      <c r="A167" s="31" t="s">
        <v>121</v>
      </c>
      <c r="B167" s="68" t="s">
        <v>124</v>
      </c>
      <c r="C167" s="68" t="s">
        <v>560</v>
      </c>
      <c r="D167" s="20"/>
      <c r="E167" s="20">
        <v>365</v>
      </c>
      <c r="F167" s="25"/>
      <c r="G167" s="39" t="s">
        <v>58</v>
      </c>
      <c r="H167" s="65">
        <v>1</v>
      </c>
      <c r="I167" s="40">
        <f t="shared" si="15"/>
        <v>0.0027397260273972603</v>
      </c>
      <c r="J167" s="32"/>
      <c r="K167" s="41">
        <f t="shared" si="16"/>
        <v>364</v>
      </c>
      <c r="L167" s="40">
        <f t="shared" si="17"/>
        <v>0.9972602739726028</v>
      </c>
    </row>
    <row r="168" spans="1:12" ht="12.75">
      <c r="A168" s="31" t="s">
        <v>121</v>
      </c>
      <c r="B168" s="68" t="s">
        <v>222</v>
      </c>
      <c r="C168" s="68" t="s">
        <v>561</v>
      </c>
      <c r="D168" s="20"/>
      <c r="E168" s="20">
        <v>365</v>
      </c>
      <c r="F168" s="25"/>
      <c r="G168" s="39" t="s">
        <v>58</v>
      </c>
      <c r="H168" s="65">
        <v>1</v>
      </c>
      <c r="I168" s="40">
        <f t="shared" si="15"/>
        <v>0.0027397260273972603</v>
      </c>
      <c r="J168" s="32"/>
      <c r="K168" s="41">
        <f t="shared" si="16"/>
        <v>364</v>
      </c>
      <c r="L168" s="40">
        <f t="shared" si="17"/>
        <v>0.9972602739726028</v>
      </c>
    </row>
    <row r="169" spans="1:12" ht="12.75">
      <c r="A169" s="31" t="s">
        <v>121</v>
      </c>
      <c r="B169" s="68" t="s">
        <v>143</v>
      </c>
      <c r="C169" s="68" t="s">
        <v>562</v>
      </c>
      <c r="D169" s="20"/>
      <c r="E169" s="20">
        <v>365</v>
      </c>
      <c r="F169" s="25"/>
      <c r="G169" s="39" t="s">
        <v>58</v>
      </c>
      <c r="H169" s="65">
        <v>1</v>
      </c>
      <c r="I169" s="40">
        <f>H169/E169</f>
        <v>0.0027397260273972603</v>
      </c>
      <c r="J169" s="32"/>
      <c r="K169" s="41">
        <f>E169-H169</f>
        <v>364</v>
      </c>
      <c r="L169" s="40">
        <f>K169/E169</f>
        <v>0.9972602739726028</v>
      </c>
    </row>
    <row r="170" spans="1:12" ht="12.75">
      <c r="A170" s="31" t="s">
        <v>121</v>
      </c>
      <c r="B170" s="68" t="s">
        <v>200</v>
      </c>
      <c r="C170" s="68" t="s">
        <v>563</v>
      </c>
      <c r="D170" s="20"/>
      <c r="E170" s="20">
        <v>365</v>
      </c>
      <c r="F170" s="25"/>
      <c r="G170" s="39" t="s">
        <v>58</v>
      </c>
      <c r="H170" s="65">
        <v>1</v>
      </c>
      <c r="I170" s="40">
        <f t="shared" si="15"/>
        <v>0.0027397260273972603</v>
      </c>
      <c r="J170" s="32"/>
      <c r="K170" s="41">
        <f t="shared" si="16"/>
        <v>364</v>
      </c>
      <c r="L170" s="40">
        <f t="shared" si="17"/>
        <v>0.9972602739726028</v>
      </c>
    </row>
    <row r="171" spans="1:12" ht="12.75">
      <c r="A171" s="31" t="s">
        <v>121</v>
      </c>
      <c r="B171" s="68" t="s">
        <v>136</v>
      </c>
      <c r="C171" s="68" t="s">
        <v>564</v>
      </c>
      <c r="D171" s="20"/>
      <c r="E171" s="20">
        <v>365</v>
      </c>
      <c r="F171" s="25"/>
      <c r="G171" s="39" t="s">
        <v>58</v>
      </c>
      <c r="H171" s="65">
        <v>1</v>
      </c>
      <c r="I171" s="40">
        <f t="shared" si="15"/>
        <v>0.0027397260273972603</v>
      </c>
      <c r="J171" s="32"/>
      <c r="K171" s="41">
        <f t="shared" si="16"/>
        <v>364</v>
      </c>
      <c r="L171" s="40">
        <f t="shared" si="17"/>
        <v>0.9972602739726028</v>
      </c>
    </row>
    <row r="172" spans="1:12" ht="12.75">
      <c r="A172" s="31" t="s">
        <v>121</v>
      </c>
      <c r="B172" s="68" t="s">
        <v>230</v>
      </c>
      <c r="C172" s="68" t="s">
        <v>565</v>
      </c>
      <c r="D172" s="20"/>
      <c r="E172" s="20">
        <v>365</v>
      </c>
      <c r="F172" s="25"/>
      <c r="G172" s="39" t="s">
        <v>58</v>
      </c>
      <c r="H172" s="65">
        <v>1</v>
      </c>
      <c r="I172" s="40">
        <f t="shared" si="15"/>
        <v>0.0027397260273972603</v>
      </c>
      <c r="J172" s="32"/>
      <c r="K172" s="41">
        <f t="shared" si="16"/>
        <v>364</v>
      </c>
      <c r="L172" s="40">
        <f t="shared" si="17"/>
        <v>0.9972602739726028</v>
      </c>
    </row>
    <row r="173" spans="1:12" ht="12.75">
      <c r="A173" s="31" t="s">
        <v>121</v>
      </c>
      <c r="B173" s="68" t="s">
        <v>258</v>
      </c>
      <c r="C173" s="68" t="s">
        <v>566</v>
      </c>
      <c r="D173" s="20"/>
      <c r="E173" s="20">
        <v>365</v>
      </c>
      <c r="F173" s="25"/>
      <c r="G173" s="39" t="s">
        <v>58</v>
      </c>
      <c r="H173" s="65">
        <v>1</v>
      </c>
      <c r="I173" s="40">
        <f t="shared" si="15"/>
        <v>0.0027397260273972603</v>
      </c>
      <c r="J173" s="32"/>
      <c r="K173" s="41">
        <f t="shared" si="16"/>
        <v>364</v>
      </c>
      <c r="L173" s="40">
        <f t="shared" si="17"/>
        <v>0.9972602739726028</v>
      </c>
    </row>
    <row r="174" spans="1:12" ht="12.75">
      <c r="A174" s="31" t="s">
        <v>121</v>
      </c>
      <c r="B174" s="68" t="s">
        <v>128</v>
      </c>
      <c r="C174" s="68" t="s">
        <v>129</v>
      </c>
      <c r="D174" s="20"/>
      <c r="E174" s="20">
        <v>365</v>
      </c>
      <c r="F174" s="25"/>
      <c r="G174" s="39" t="s">
        <v>58</v>
      </c>
      <c r="H174" s="65">
        <v>1</v>
      </c>
      <c r="I174" s="40">
        <f t="shared" si="15"/>
        <v>0.0027397260273972603</v>
      </c>
      <c r="J174" s="32"/>
      <c r="K174" s="41">
        <f t="shared" si="16"/>
        <v>364</v>
      </c>
      <c r="L174" s="40">
        <f t="shared" si="17"/>
        <v>0.9972602739726028</v>
      </c>
    </row>
    <row r="175" spans="1:12" ht="12.75">
      <c r="A175" s="20" t="s">
        <v>121</v>
      </c>
      <c r="B175" s="68" t="s">
        <v>228</v>
      </c>
      <c r="C175" s="68" t="s">
        <v>229</v>
      </c>
      <c r="D175" s="20"/>
      <c r="E175" s="20">
        <v>365</v>
      </c>
      <c r="F175" s="25"/>
      <c r="G175" s="39" t="s">
        <v>58</v>
      </c>
      <c r="H175" s="65">
        <v>1</v>
      </c>
      <c r="I175" s="40">
        <f t="shared" si="15"/>
        <v>0.0027397260273972603</v>
      </c>
      <c r="J175" s="32"/>
      <c r="K175" s="41">
        <f t="shared" si="16"/>
        <v>364</v>
      </c>
      <c r="L175" s="40">
        <f t="shared" si="17"/>
        <v>0.9972602739726028</v>
      </c>
    </row>
    <row r="176" spans="1:12" ht="12.75">
      <c r="A176" s="31" t="s">
        <v>121</v>
      </c>
      <c r="B176" s="68" t="s">
        <v>242</v>
      </c>
      <c r="C176" s="68" t="s">
        <v>567</v>
      </c>
      <c r="D176" s="20"/>
      <c r="E176" s="20">
        <v>365</v>
      </c>
      <c r="F176" s="25"/>
      <c r="G176" s="39" t="s">
        <v>58</v>
      </c>
      <c r="H176" s="65">
        <v>1</v>
      </c>
      <c r="I176" s="40">
        <f t="shared" si="15"/>
        <v>0.0027397260273972603</v>
      </c>
      <c r="J176" s="32"/>
      <c r="K176" s="41">
        <f t="shared" si="16"/>
        <v>364</v>
      </c>
      <c r="L176" s="40">
        <f t="shared" si="17"/>
        <v>0.9972602739726028</v>
      </c>
    </row>
    <row r="177" spans="1:12" ht="12.75">
      <c r="A177" s="31" t="s">
        <v>121</v>
      </c>
      <c r="B177" s="68" t="s">
        <v>260</v>
      </c>
      <c r="C177" s="68" t="s">
        <v>568</v>
      </c>
      <c r="D177" s="20"/>
      <c r="E177" s="20">
        <v>365</v>
      </c>
      <c r="F177" s="25"/>
      <c r="G177" s="39" t="s">
        <v>58</v>
      </c>
      <c r="H177" s="65">
        <v>1</v>
      </c>
      <c r="I177" s="40">
        <f t="shared" si="15"/>
        <v>0.0027397260273972603</v>
      </c>
      <c r="J177" s="32"/>
      <c r="K177" s="41">
        <f t="shared" si="16"/>
        <v>364</v>
      </c>
      <c r="L177" s="40">
        <f t="shared" si="17"/>
        <v>0.9972602739726028</v>
      </c>
    </row>
    <row r="178" spans="1:12" ht="12.75">
      <c r="A178" s="31" t="s">
        <v>121</v>
      </c>
      <c r="B178" s="68" t="s">
        <v>235</v>
      </c>
      <c r="C178" s="68" t="s">
        <v>236</v>
      </c>
      <c r="D178" s="20"/>
      <c r="E178" s="20">
        <v>365</v>
      </c>
      <c r="F178" s="25"/>
      <c r="G178" s="39" t="s">
        <v>58</v>
      </c>
      <c r="H178" s="65">
        <v>1</v>
      </c>
      <c r="I178" s="40">
        <f>H178/E178</f>
        <v>0.0027397260273972603</v>
      </c>
      <c r="J178" s="32"/>
      <c r="K178" s="41">
        <f>E178-H178</f>
        <v>364</v>
      </c>
      <c r="L178" s="40">
        <f>K178/E178</f>
        <v>0.9972602739726028</v>
      </c>
    </row>
    <row r="179" spans="1:12" ht="12.75">
      <c r="A179" s="20" t="s">
        <v>121</v>
      </c>
      <c r="B179" s="68" t="s">
        <v>138</v>
      </c>
      <c r="C179" s="68" t="s">
        <v>569</v>
      </c>
      <c r="D179" s="20"/>
      <c r="E179" s="20">
        <v>365</v>
      </c>
      <c r="F179" s="25"/>
      <c r="G179" s="39" t="s">
        <v>58</v>
      </c>
      <c r="H179" s="65">
        <v>1</v>
      </c>
      <c r="I179" s="40">
        <f>H179/E179</f>
        <v>0.0027397260273972603</v>
      </c>
      <c r="J179" s="32"/>
      <c r="K179" s="41">
        <f>E179-H179</f>
        <v>364</v>
      </c>
      <c r="L179" s="40">
        <f>K179/E179</f>
        <v>0.9972602739726028</v>
      </c>
    </row>
    <row r="180" spans="1:12" ht="12.75">
      <c r="A180" s="23" t="s">
        <v>121</v>
      </c>
      <c r="B180" s="75" t="s">
        <v>257</v>
      </c>
      <c r="C180" s="75" t="s">
        <v>570</v>
      </c>
      <c r="D180" s="23"/>
      <c r="E180" s="23">
        <v>365</v>
      </c>
      <c r="F180" s="42"/>
      <c r="G180" s="34" t="s">
        <v>58</v>
      </c>
      <c r="H180" s="66">
        <v>1</v>
      </c>
      <c r="I180" s="43">
        <f>H180/E180</f>
        <v>0.0027397260273972603</v>
      </c>
      <c r="J180" s="34"/>
      <c r="K180" s="44">
        <f>E180-H180</f>
        <v>364</v>
      </c>
      <c r="L180" s="43">
        <f>K180/E180</f>
        <v>0.9972602739726028</v>
      </c>
    </row>
    <row r="181" spans="1:12" ht="12.75">
      <c r="A181" s="20"/>
      <c r="B181" s="21">
        <f>COUNTA(B55:B180)</f>
        <v>126</v>
      </c>
      <c r="C181" s="20"/>
      <c r="D181" s="25"/>
      <c r="E181" s="26">
        <f>SUM(E55:E180)</f>
        <v>45990</v>
      </c>
      <c r="F181" s="27"/>
      <c r="G181" s="21">
        <f>COUNTA(G55:G180)</f>
        <v>126</v>
      </c>
      <c r="H181" s="26">
        <f>SUM(H55:H180)</f>
        <v>506</v>
      </c>
      <c r="I181" s="28">
        <f>H181/E181</f>
        <v>0.011002391824309633</v>
      </c>
      <c r="J181" s="29"/>
      <c r="K181" s="35">
        <f>E181-H181</f>
        <v>45484</v>
      </c>
      <c r="L181" s="28">
        <f>K181/E181</f>
        <v>0.9889976081756904</v>
      </c>
    </row>
    <row r="182" spans="1:12" ht="12.75">
      <c r="A182" s="20"/>
      <c r="B182" s="21"/>
      <c r="C182" s="20"/>
      <c r="D182" s="25"/>
      <c r="E182" s="26"/>
      <c r="F182" s="27"/>
      <c r="G182" s="21"/>
      <c r="H182" s="26"/>
      <c r="I182" s="28"/>
      <c r="J182" s="29"/>
      <c r="K182" s="35"/>
      <c r="L182" s="28"/>
    </row>
    <row r="183" spans="1:12" ht="12.75">
      <c r="A183" s="31" t="s">
        <v>272</v>
      </c>
      <c r="B183" s="68" t="s">
        <v>280</v>
      </c>
      <c r="C183" s="68" t="s">
        <v>408</v>
      </c>
      <c r="D183" s="20"/>
      <c r="E183" s="20">
        <v>365</v>
      </c>
      <c r="F183" s="54"/>
      <c r="G183" s="39" t="s">
        <v>58</v>
      </c>
      <c r="H183" s="39">
        <v>34</v>
      </c>
      <c r="I183" s="40">
        <f aca="true" t="shared" si="18" ref="I183:I198">H183/E183</f>
        <v>0.09315068493150686</v>
      </c>
      <c r="J183" s="32"/>
      <c r="K183" s="41">
        <f aca="true" t="shared" si="19" ref="K183:K198">E183-H183</f>
        <v>331</v>
      </c>
      <c r="L183" s="40">
        <f aca="true" t="shared" si="20" ref="L183:L198">K183/E183</f>
        <v>0.9068493150684932</v>
      </c>
    </row>
    <row r="184" spans="1:12" ht="12.75">
      <c r="A184" s="31" t="s">
        <v>272</v>
      </c>
      <c r="B184" s="68" t="s">
        <v>274</v>
      </c>
      <c r="C184" s="68" t="s">
        <v>409</v>
      </c>
      <c r="D184" s="20"/>
      <c r="E184" s="20">
        <v>365</v>
      </c>
      <c r="F184" s="54"/>
      <c r="G184" s="39" t="s">
        <v>58</v>
      </c>
      <c r="H184" s="39">
        <v>34</v>
      </c>
      <c r="I184" s="40">
        <f t="shared" si="18"/>
        <v>0.09315068493150686</v>
      </c>
      <c r="J184" s="32"/>
      <c r="K184" s="41">
        <f t="shared" si="19"/>
        <v>331</v>
      </c>
      <c r="L184" s="40">
        <f t="shared" si="20"/>
        <v>0.9068493150684932</v>
      </c>
    </row>
    <row r="185" spans="1:12" ht="12.75">
      <c r="A185" s="31" t="s">
        <v>272</v>
      </c>
      <c r="B185" s="68" t="s">
        <v>284</v>
      </c>
      <c r="C185" s="68" t="s">
        <v>410</v>
      </c>
      <c r="D185" s="20"/>
      <c r="E185" s="20">
        <v>365</v>
      </c>
      <c r="F185" s="54"/>
      <c r="G185" s="39" t="s">
        <v>58</v>
      </c>
      <c r="H185" s="39">
        <v>34</v>
      </c>
      <c r="I185" s="40">
        <f t="shared" si="18"/>
        <v>0.09315068493150686</v>
      </c>
      <c r="J185" s="32"/>
      <c r="K185" s="41">
        <f t="shared" si="19"/>
        <v>331</v>
      </c>
      <c r="L185" s="40">
        <f t="shared" si="20"/>
        <v>0.9068493150684932</v>
      </c>
    </row>
    <row r="186" spans="1:12" ht="12.75">
      <c r="A186" s="31" t="s">
        <v>272</v>
      </c>
      <c r="B186" s="68" t="s">
        <v>279</v>
      </c>
      <c r="C186" s="68" t="s">
        <v>411</v>
      </c>
      <c r="D186" s="20"/>
      <c r="E186" s="20">
        <v>365</v>
      </c>
      <c r="F186" s="54"/>
      <c r="G186" s="39" t="s">
        <v>58</v>
      </c>
      <c r="H186" s="39">
        <v>34</v>
      </c>
      <c r="I186" s="40">
        <f t="shared" si="18"/>
        <v>0.09315068493150686</v>
      </c>
      <c r="J186" s="32"/>
      <c r="K186" s="41">
        <f t="shared" si="19"/>
        <v>331</v>
      </c>
      <c r="L186" s="40">
        <f t="shared" si="20"/>
        <v>0.9068493150684932</v>
      </c>
    </row>
    <row r="187" spans="1:12" ht="12.75">
      <c r="A187" s="31" t="s">
        <v>272</v>
      </c>
      <c r="B187" s="68" t="s">
        <v>273</v>
      </c>
      <c r="C187" s="68" t="s">
        <v>412</v>
      </c>
      <c r="D187" s="20"/>
      <c r="E187" s="20">
        <v>365</v>
      </c>
      <c r="F187" s="54"/>
      <c r="G187" s="39" t="s">
        <v>58</v>
      </c>
      <c r="H187" s="39">
        <v>34</v>
      </c>
      <c r="I187" s="40">
        <f t="shared" si="18"/>
        <v>0.09315068493150686</v>
      </c>
      <c r="J187" s="32"/>
      <c r="K187" s="41">
        <f t="shared" si="19"/>
        <v>331</v>
      </c>
      <c r="L187" s="40">
        <f t="shared" si="20"/>
        <v>0.9068493150684932</v>
      </c>
    </row>
    <row r="188" spans="1:12" ht="12.75">
      <c r="A188" s="31" t="s">
        <v>272</v>
      </c>
      <c r="B188" s="68" t="s">
        <v>277</v>
      </c>
      <c r="C188" s="68" t="s">
        <v>413</v>
      </c>
      <c r="D188" s="20"/>
      <c r="E188" s="20">
        <v>365</v>
      </c>
      <c r="F188" s="54"/>
      <c r="G188" s="39" t="s">
        <v>58</v>
      </c>
      <c r="H188" s="39">
        <v>34</v>
      </c>
      <c r="I188" s="40">
        <f t="shared" si="18"/>
        <v>0.09315068493150686</v>
      </c>
      <c r="J188" s="32"/>
      <c r="K188" s="41">
        <f t="shared" si="19"/>
        <v>331</v>
      </c>
      <c r="L188" s="40">
        <f t="shared" si="20"/>
        <v>0.9068493150684932</v>
      </c>
    </row>
    <row r="189" spans="1:12" ht="12.75">
      <c r="A189" s="31" t="s">
        <v>272</v>
      </c>
      <c r="B189" s="68" t="s">
        <v>286</v>
      </c>
      <c r="C189" s="68" t="s">
        <v>414</v>
      </c>
      <c r="D189" s="20"/>
      <c r="E189" s="20">
        <v>365</v>
      </c>
      <c r="F189" s="54"/>
      <c r="G189" s="39" t="s">
        <v>58</v>
      </c>
      <c r="H189" s="39">
        <v>34</v>
      </c>
      <c r="I189" s="40">
        <f t="shared" si="18"/>
        <v>0.09315068493150686</v>
      </c>
      <c r="J189" s="32"/>
      <c r="K189" s="41">
        <f t="shared" si="19"/>
        <v>331</v>
      </c>
      <c r="L189" s="40">
        <f t="shared" si="20"/>
        <v>0.9068493150684932</v>
      </c>
    </row>
    <row r="190" spans="1:12" ht="12.75">
      <c r="A190" s="31" t="s">
        <v>272</v>
      </c>
      <c r="B190" s="68" t="s">
        <v>276</v>
      </c>
      <c r="C190" s="68" t="s">
        <v>415</v>
      </c>
      <c r="D190" s="20"/>
      <c r="E190" s="20">
        <v>365</v>
      </c>
      <c r="F190" s="54"/>
      <c r="G190" s="39" t="s">
        <v>58</v>
      </c>
      <c r="H190" s="39">
        <v>34</v>
      </c>
      <c r="I190" s="40">
        <f t="shared" si="18"/>
        <v>0.09315068493150686</v>
      </c>
      <c r="J190" s="32"/>
      <c r="K190" s="41">
        <f t="shared" si="19"/>
        <v>331</v>
      </c>
      <c r="L190" s="40">
        <f t="shared" si="20"/>
        <v>0.9068493150684932</v>
      </c>
    </row>
    <row r="191" spans="1:12" ht="12.75">
      <c r="A191" s="31" t="s">
        <v>272</v>
      </c>
      <c r="B191" s="68" t="s">
        <v>287</v>
      </c>
      <c r="C191" s="68" t="s">
        <v>288</v>
      </c>
      <c r="D191" s="20"/>
      <c r="E191" s="20">
        <v>365</v>
      </c>
      <c r="F191" s="54"/>
      <c r="G191" s="39" t="s">
        <v>58</v>
      </c>
      <c r="H191" s="39">
        <v>34</v>
      </c>
      <c r="I191" s="40">
        <f t="shared" si="18"/>
        <v>0.09315068493150686</v>
      </c>
      <c r="J191" s="32"/>
      <c r="K191" s="41">
        <f t="shared" si="19"/>
        <v>331</v>
      </c>
      <c r="L191" s="40">
        <f t="shared" si="20"/>
        <v>0.9068493150684932</v>
      </c>
    </row>
    <row r="192" spans="1:12" ht="12.75">
      <c r="A192" s="31" t="s">
        <v>272</v>
      </c>
      <c r="B192" s="68" t="s">
        <v>283</v>
      </c>
      <c r="C192" s="68" t="s">
        <v>416</v>
      </c>
      <c r="D192" s="20"/>
      <c r="E192" s="20">
        <v>365</v>
      </c>
      <c r="F192" s="54"/>
      <c r="G192" s="39" t="s">
        <v>58</v>
      </c>
      <c r="H192" s="39">
        <v>34</v>
      </c>
      <c r="I192" s="40">
        <f t="shared" si="18"/>
        <v>0.09315068493150686</v>
      </c>
      <c r="J192" s="32"/>
      <c r="K192" s="41">
        <f t="shared" si="19"/>
        <v>331</v>
      </c>
      <c r="L192" s="40">
        <f t="shared" si="20"/>
        <v>0.9068493150684932</v>
      </c>
    </row>
    <row r="193" spans="1:12" ht="12.75">
      <c r="A193" s="31" t="s">
        <v>272</v>
      </c>
      <c r="B193" s="68" t="s">
        <v>281</v>
      </c>
      <c r="C193" s="68" t="s">
        <v>417</v>
      </c>
      <c r="D193" s="20"/>
      <c r="E193" s="20">
        <v>365</v>
      </c>
      <c r="F193" s="54"/>
      <c r="G193" s="39" t="s">
        <v>58</v>
      </c>
      <c r="H193" s="39">
        <v>34</v>
      </c>
      <c r="I193" s="40">
        <f t="shared" si="18"/>
        <v>0.09315068493150686</v>
      </c>
      <c r="J193" s="32"/>
      <c r="K193" s="41">
        <f t="shared" si="19"/>
        <v>331</v>
      </c>
      <c r="L193" s="40">
        <f t="shared" si="20"/>
        <v>0.9068493150684932</v>
      </c>
    </row>
    <row r="194" spans="1:12" ht="12.75">
      <c r="A194" s="31" t="s">
        <v>272</v>
      </c>
      <c r="B194" s="68" t="s">
        <v>275</v>
      </c>
      <c r="C194" s="68" t="s">
        <v>418</v>
      </c>
      <c r="D194" s="20"/>
      <c r="E194" s="20">
        <v>365</v>
      </c>
      <c r="F194" s="54"/>
      <c r="G194" s="39" t="s">
        <v>58</v>
      </c>
      <c r="H194" s="39">
        <v>34</v>
      </c>
      <c r="I194" s="40">
        <f t="shared" si="18"/>
        <v>0.09315068493150686</v>
      </c>
      <c r="J194" s="32"/>
      <c r="K194" s="41">
        <f t="shared" si="19"/>
        <v>331</v>
      </c>
      <c r="L194" s="40">
        <f t="shared" si="20"/>
        <v>0.9068493150684932</v>
      </c>
    </row>
    <row r="195" spans="1:12" ht="12.75">
      <c r="A195" s="31" t="s">
        <v>272</v>
      </c>
      <c r="B195" s="68" t="s">
        <v>285</v>
      </c>
      <c r="C195" s="68" t="s">
        <v>419</v>
      </c>
      <c r="D195" s="20"/>
      <c r="E195" s="20">
        <v>365</v>
      </c>
      <c r="F195" s="54"/>
      <c r="G195" s="39" t="s">
        <v>58</v>
      </c>
      <c r="H195" s="39">
        <v>34</v>
      </c>
      <c r="I195" s="40">
        <f t="shared" si="18"/>
        <v>0.09315068493150686</v>
      </c>
      <c r="J195" s="32"/>
      <c r="K195" s="41">
        <f t="shared" si="19"/>
        <v>331</v>
      </c>
      <c r="L195" s="40">
        <f t="shared" si="20"/>
        <v>0.9068493150684932</v>
      </c>
    </row>
    <row r="196" spans="1:12" ht="12.75">
      <c r="A196" s="31" t="s">
        <v>272</v>
      </c>
      <c r="B196" s="68" t="s">
        <v>278</v>
      </c>
      <c r="C196" s="68" t="s">
        <v>420</v>
      </c>
      <c r="D196" s="20"/>
      <c r="E196" s="20">
        <v>365</v>
      </c>
      <c r="F196" s="54"/>
      <c r="G196" s="39" t="s">
        <v>58</v>
      </c>
      <c r="H196" s="39">
        <v>34</v>
      </c>
      <c r="I196" s="40">
        <f t="shared" si="18"/>
        <v>0.09315068493150686</v>
      </c>
      <c r="J196" s="32"/>
      <c r="K196" s="41">
        <f t="shared" si="19"/>
        <v>331</v>
      </c>
      <c r="L196" s="40">
        <f t="shared" si="20"/>
        <v>0.9068493150684932</v>
      </c>
    </row>
    <row r="197" spans="1:12" ht="12.75">
      <c r="A197" s="31" t="s">
        <v>272</v>
      </c>
      <c r="B197" s="68" t="s">
        <v>282</v>
      </c>
      <c r="C197" s="68" t="s">
        <v>421</v>
      </c>
      <c r="D197" s="20"/>
      <c r="E197" s="20">
        <v>365</v>
      </c>
      <c r="F197" s="54"/>
      <c r="G197" s="39" t="s">
        <v>58</v>
      </c>
      <c r="H197" s="39">
        <v>34</v>
      </c>
      <c r="I197" s="40">
        <f t="shared" si="18"/>
        <v>0.09315068493150686</v>
      </c>
      <c r="J197" s="32"/>
      <c r="K197" s="41">
        <f t="shared" si="19"/>
        <v>331</v>
      </c>
      <c r="L197" s="40">
        <f t="shared" si="20"/>
        <v>0.9068493150684932</v>
      </c>
    </row>
    <row r="198" spans="1:12" ht="12.75">
      <c r="A198" s="58" t="s">
        <v>272</v>
      </c>
      <c r="B198" s="75" t="s">
        <v>289</v>
      </c>
      <c r="C198" s="75" t="s">
        <v>422</v>
      </c>
      <c r="D198" s="23"/>
      <c r="E198" s="23">
        <v>365</v>
      </c>
      <c r="F198" s="42"/>
      <c r="G198" s="34" t="s">
        <v>58</v>
      </c>
      <c r="H198" s="34">
        <v>34</v>
      </c>
      <c r="I198" s="43">
        <f t="shared" si="18"/>
        <v>0.09315068493150686</v>
      </c>
      <c r="J198" s="34"/>
      <c r="K198" s="44">
        <f t="shared" si="19"/>
        <v>331</v>
      </c>
      <c r="L198" s="43">
        <f t="shared" si="20"/>
        <v>0.9068493150684932</v>
      </c>
    </row>
    <row r="199" spans="1:12" ht="12.75">
      <c r="A199" s="20"/>
      <c r="B199" s="52">
        <f>COUNTA(B183:B198)</f>
        <v>16</v>
      </c>
      <c r="C199" s="25"/>
      <c r="D199" s="25"/>
      <c r="E199" s="26">
        <f>SUM(E183:E198)</f>
        <v>5840</v>
      </c>
      <c r="F199" s="27"/>
      <c r="G199" s="21">
        <f>COUNTA(G183:G198)</f>
        <v>16</v>
      </c>
      <c r="H199" s="26">
        <f>SUM(H183:H198)</f>
        <v>544</v>
      </c>
      <c r="I199" s="28">
        <f>H199/E199</f>
        <v>0.09315068493150686</v>
      </c>
      <c r="J199" s="29"/>
      <c r="K199" s="35">
        <f>E199-H199</f>
        <v>5296</v>
      </c>
      <c r="L199" s="28">
        <f>K199/E199</f>
        <v>0.9068493150684932</v>
      </c>
    </row>
    <row r="200" spans="1:12" ht="12.75">
      <c r="A200" s="20"/>
      <c r="B200" s="31"/>
      <c r="C200" s="31"/>
      <c r="D200" s="25"/>
      <c r="E200" s="37"/>
      <c r="F200" s="25"/>
      <c r="G200" s="24"/>
      <c r="H200" s="24"/>
      <c r="I200" s="40"/>
      <c r="J200" s="32"/>
      <c r="K200" s="41"/>
      <c r="L200" s="40"/>
    </row>
    <row r="201" spans="1:12" ht="12.75">
      <c r="A201" s="20" t="s">
        <v>290</v>
      </c>
      <c r="B201" s="68" t="s">
        <v>314</v>
      </c>
      <c r="C201" s="68" t="s">
        <v>423</v>
      </c>
      <c r="D201" s="20"/>
      <c r="E201" s="20">
        <v>365</v>
      </c>
      <c r="F201" s="25"/>
      <c r="G201" s="39" t="s">
        <v>58</v>
      </c>
      <c r="H201" s="65">
        <v>1</v>
      </c>
      <c r="I201" s="40">
        <f aca="true" t="shared" si="21" ref="I201:I253">H201/E201</f>
        <v>0.0027397260273972603</v>
      </c>
      <c r="J201" s="32"/>
      <c r="K201" s="41">
        <f aca="true" t="shared" si="22" ref="K201:K253">E201-H201</f>
        <v>364</v>
      </c>
      <c r="L201" s="40">
        <f aca="true" t="shared" si="23" ref="L201:L253">K201/E201</f>
        <v>0.9972602739726028</v>
      </c>
    </row>
    <row r="202" spans="1:12" ht="12.75">
      <c r="A202" s="20" t="s">
        <v>290</v>
      </c>
      <c r="B202" s="68" t="s">
        <v>306</v>
      </c>
      <c r="C202" s="68" t="s">
        <v>424</v>
      </c>
      <c r="D202" s="20"/>
      <c r="E202" s="20">
        <v>365</v>
      </c>
      <c r="F202" s="25"/>
      <c r="G202" s="39" t="s">
        <v>58</v>
      </c>
      <c r="H202" s="65">
        <v>1</v>
      </c>
      <c r="I202" s="40">
        <f t="shared" si="21"/>
        <v>0.0027397260273972603</v>
      </c>
      <c r="J202" s="32"/>
      <c r="K202" s="41">
        <f t="shared" si="22"/>
        <v>364</v>
      </c>
      <c r="L202" s="40">
        <f t="shared" si="23"/>
        <v>0.9972602739726028</v>
      </c>
    </row>
    <row r="203" spans="1:12" ht="12.75">
      <c r="A203" s="20" t="s">
        <v>290</v>
      </c>
      <c r="B203" s="68" t="s">
        <v>337</v>
      </c>
      <c r="C203" s="68" t="s">
        <v>425</v>
      </c>
      <c r="D203" s="20"/>
      <c r="E203" s="20">
        <v>365</v>
      </c>
      <c r="F203" s="25"/>
      <c r="G203" s="39" t="s">
        <v>58</v>
      </c>
      <c r="H203" s="65">
        <v>1</v>
      </c>
      <c r="I203" s="40">
        <f t="shared" si="21"/>
        <v>0.0027397260273972603</v>
      </c>
      <c r="J203" s="32"/>
      <c r="K203" s="41">
        <f t="shared" si="22"/>
        <v>364</v>
      </c>
      <c r="L203" s="40">
        <f t="shared" si="23"/>
        <v>0.9972602739726028</v>
      </c>
    </row>
    <row r="204" spans="1:12" ht="12.75">
      <c r="A204" s="20" t="s">
        <v>290</v>
      </c>
      <c r="B204" s="68" t="s">
        <v>330</v>
      </c>
      <c r="C204" s="68" t="s">
        <v>426</v>
      </c>
      <c r="D204" s="20"/>
      <c r="E204" s="20">
        <v>365</v>
      </c>
      <c r="F204" s="25"/>
      <c r="G204" s="39" t="s">
        <v>58</v>
      </c>
      <c r="H204" s="65">
        <v>1</v>
      </c>
      <c r="I204" s="40">
        <f t="shared" si="21"/>
        <v>0.0027397260273972603</v>
      </c>
      <c r="J204" s="32"/>
      <c r="K204" s="41">
        <f t="shared" si="22"/>
        <v>364</v>
      </c>
      <c r="L204" s="40">
        <f t="shared" si="23"/>
        <v>0.9972602739726028</v>
      </c>
    </row>
    <row r="205" spans="1:12" ht="12.75">
      <c r="A205" s="20" t="s">
        <v>290</v>
      </c>
      <c r="B205" s="68" t="s">
        <v>302</v>
      </c>
      <c r="C205" s="68" t="s">
        <v>427</v>
      </c>
      <c r="D205" s="20"/>
      <c r="E205" s="20">
        <v>365</v>
      </c>
      <c r="F205" s="25"/>
      <c r="G205" s="39" t="s">
        <v>58</v>
      </c>
      <c r="H205" s="65">
        <v>1</v>
      </c>
      <c r="I205" s="40">
        <f t="shared" si="21"/>
        <v>0.0027397260273972603</v>
      </c>
      <c r="J205" s="32"/>
      <c r="K205" s="41">
        <f t="shared" si="22"/>
        <v>364</v>
      </c>
      <c r="L205" s="40">
        <f t="shared" si="23"/>
        <v>0.9972602739726028</v>
      </c>
    </row>
    <row r="206" spans="1:12" ht="12.75">
      <c r="A206" s="20" t="s">
        <v>290</v>
      </c>
      <c r="B206" s="68" t="s">
        <v>332</v>
      </c>
      <c r="C206" s="68" t="s">
        <v>428</v>
      </c>
      <c r="D206" s="20"/>
      <c r="E206" s="20">
        <v>365</v>
      </c>
      <c r="F206" s="25"/>
      <c r="G206" s="39" t="s">
        <v>58</v>
      </c>
      <c r="H206" s="65">
        <v>1</v>
      </c>
      <c r="I206" s="40">
        <f t="shared" si="21"/>
        <v>0.0027397260273972603</v>
      </c>
      <c r="J206" s="32"/>
      <c r="K206" s="41">
        <f t="shared" si="22"/>
        <v>364</v>
      </c>
      <c r="L206" s="40">
        <f t="shared" si="23"/>
        <v>0.9972602739726028</v>
      </c>
    </row>
    <row r="207" spans="1:12" ht="12.75">
      <c r="A207" s="20" t="s">
        <v>290</v>
      </c>
      <c r="B207" s="68" t="s">
        <v>336</v>
      </c>
      <c r="C207" s="68" t="s">
        <v>429</v>
      </c>
      <c r="D207" s="20"/>
      <c r="E207" s="20">
        <v>365</v>
      </c>
      <c r="F207" s="25"/>
      <c r="G207" s="39" t="s">
        <v>58</v>
      </c>
      <c r="H207" s="65">
        <v>1</v>
      </c>
      <c r="I207" s="40">
        <f t="shared" si="21"/>
        <v>0.0027397260273972603</v>
      </c>
      <c r="J207" s="32"/>
      <c r="K207" s="41">
        <f t="shared" si="22"/>
        <v>364</v>
      </c>
      <c r="L207" s="40">
        <f t="shared" si="23"/>
        <v>0.9972602739726028</v>
      </c>
    </row>
    <row r="208" spans="1:12" ht="12.75">
      <c r="A208" s="20" t="s">
        <v>290</v>
      </c>
      <c r="B208" s="68" t="s">
        <v>316</v>
      </c>
      <c r="C208" s="68" t="s">
        <v>430</v>
      </c>
      <c r="D208" s="20"/>
      <c r="E208" s="20">
        <v>365</v>
      </c>
      <c r="F208" s="25"/>
      <c r="G208" s="39" t="s">
        <v>58</v>
      </c>
      <c r="H208" s="65">
        <v>1</v>
      </c>
      <c r="I208" s="40">
        <f t="shared" si="21"/>
        <v>0.0027397260273972603</v>
      </c>
      <c r="J208" s="32"/>
      <c r="K208" s="41">
        <f t="shared" si="22"/>
        <v>364</v>
      </c>
      <c r="L208" s="40">
        <f t="shared" si="23"/>
        <v>0.9972602739726028</v>
      </c>
    </row>
    <row r="209" spans="1:12" ht="12.75">
      <c r="A209" s="20" t="s">
        <v>290</v>
      </c>
      <c r="B209" s="68" t="s">
        <v>291</v>
      </c>
      <c r="C209" s="68" t="s">
        <v>431</v>
      </c>
      <c r="D209" s="20"/>
      <c r="E209" s="20">
        <v>365</v>
      </c>
      <c r="F209" s="25"/>
      <c r="G209" s="39" t="s">
        <v>58</v>
      </c>
      <c r="H209" s="65">
        <v>1</v>
      </c>
      <c r="I209" s="40">
        <f t="shared" si="21"/>
        <v>0.0027397260273972603</v>
      </c>
      <c r="J209" s="32"/>
      <c r="K209" s="41">
        <f t="shared" si="22"/>
        <v>364</v>
      </c>
      <c r="L209" s="40">
        <f t="shared" si="23"/>
        <v>0.9972602739726028</v>
      </c>
    </row>
    <row r="210" spans="1:12" ht="12.75">
      <c r="A210" s="20" t="s">
        <v>290</v>
      </c>
      <c r="B210" s="68" t="s">
        <v>311</v>
      </c>
      <c r="C210" s="68" t="s">
        <v>432</v>
      </c>
      <c r="D210" s="20"/>
      <c r="E210" s="20">
        <v>365</v>
      </c>
      <c r="F210" s="25"/>
      <c r="G210" s="39" t="s">
        <v>58</v>
      </c>
      <c r="H210" s="65">
        <v>1</v>
      </c>
      <c r="I210" s="40">
        <f t="shared" si="21"/>
        <v>0.0027397260273972603</v>
      </c>
      <c r="J210" s="32"/>
      <c r="K210" s="41">
        <f t="shared" si="22"/>
        <v>364</v>
      </c>
      <c r="L210" s="40">
        <f t="shared" si="23"/>
        <v>0.9972602739726028</v>
      </c>
    </row>
    <row r="211" spans="1:12" ht="12.75">
      <c r="A211" s="20" t="s">
        <v>290</v>
      </c>
      <c r="B211" s="68" t="s">
        <v>340</v>
      </c>
      <c r="C211" s="68" t="s">
        <v>433</v>
      </c>
      <c r="D211" s="20"/>
      <c r="E211" s="20">
        <v>365</v>
      </c>
      <c r="F211" s="25"/>
      <c r="G211" s="39" t="s">
        <v>58</v>
      </c>
      <c r="H211" s="65">
        <v>1</v>
      </c>
      <c r="I211" s="40">
        <f t="shared" si="21"/>
        <v>0.0027397260273972603</v>
      </c>
      <c r="J211" s="32"/>
      <c r="K211" s="41">
        <f t="shared" si="22"/>
        <v>364</v>
      </c>
      <c r="L211" s="40">
        <f t="shared" si="23"/>
        <v>0.9972602739726028</v>
      </c>
    </row>
    <row r="212" spans="1:12" ht="12.75">
      <c r="A212" s="20" t="s">
        <v>290</v>
      </c>
      <c r="B212" s="68" t="s">
        <v>324</v>
      </c>
      <c r="C212" s="68" t="s">
        <v>434</v>
      </c>
      <c r="D212" s="20"/>
      <c r="E212" s="20">
        <v>365</v>
      </c>
      <c r="F212" s="25"/>
      <c r="G212" s="39" t="s">
        <v>58</v>
      </c>
      <c r="H212" s="65">
        <v>1</v>
      </c>
      <c r="I212" s="40">
        <f t="shared" si="21"/>
        <v>0.0027397260273972603</v>
      </c>
      <c r="J212" s="32"/>
      <c r="K212" s="41">
        <f t="shared" si="22"/>
        <v>364</v>
      </c>
      <c r="L212" s="40">
        <f t="shared" si="23"/>
        <v>0.9972602739726028</v>
      </c>
    </row>
    <row r="213" spans="1:12" ht="12.75">
      <c r="A213" s="20" t="s">
        <v>290</v>
      </c>
      <c r="B213" s="68" t="s">
        <v>297</v>
      </c>
      <c r="C213" s="68" t="s">
        <v>298</v>
      </c>
      <c r="D213" s="20"/>
      <c r="E213" s="20">
        <v>365</v>
      </c>
      <c r="F213" s="25"/>
      <c r="G213" s="39" t="s">
        <v>58</v>
      </c>
      <c r="H213" s="65">
        <v>1</v>
      </c>
      <c r="I213" s="40">
        <f t="shared" si="21"/>
        <v>0.0027397260273972603</v>
      </c>
      <c r="J213" s="32"/>
      <c r="K213" s="41">
        <f t="shared" si="22"/>
        <v>364</v>
      </c>
      <c r="L213" s="40">
        <f t="shared" si="23"/>
        <v>0.9972602739726028</v>
      </c>
    </row>
    <row r="214" spans="1:12" ht="12.75">
      <c r="A214" s="20" t="s">
        <v>290</v>
      </c>
      <c r="B214" s="68" t="s">
        <v>301</v>
      </c>
      <c r="C214" s="68" t="s">
        <v>435</v>
      </c>
      <c r="D214" s="20"/>
      <c r="E214" s="20">
        <v>365</v>
      </c>
      <c r="F214" s="25"/>
      <c r="G214" s="39" t="s">
        <v>58</v>
      </c>
      <c r="H214" s="65">
        <v>1</v>
      </c>
      <c r="I214" s="40">
        <f t="shared" si="21"/>
        <v>0.0027397260273972603</v>
      </c>
      <c r="J214" s="32"/>
      <c r="K214" s="41">
        <f t="shared" si="22"/>
        <v>364</v>
      </c>
      <c r="L214" s="40">
        <f t="shared" si="23"/>
        <v>0.9972602739726028</v>
      </c>
    </row>
    <row r="215" spans="1:12" ht="12.75">
      <c r="A215" s="20" t="s">
        <v>290</v>
      </c>
      <c r="B215" s="68" t="s">
        <v>354</v>
      </c>
      <c r="C215" s="68" t="s">
        <v>436</v>
      </c>
      <c r="D215" s="20"/>
      <c r="E215" s="20">
        <v>365</v>
      </c>
      <c r="F215" s="25"/>
      <c r="G215" s="39" t="s">
        <v>58</v>
      </c>
      <c r="H215" s="65">
        <v>1</v>
      </c>
      <c r="I215" s="40">
        <f t="shared" si="21"/>
        <v>0.0027397260273972603</v>
      </c>
      <c r="J215" s="32"/>
      <c r="K215" s="41">
        <f t="shared" si="22"/>
        <v>364</v>
      </c>
      <c r="L215" s="40">
        <f t="shared" si="23"/>
        <v>0.9972602739726028</v>
      </c>
    </row>
    <row r="216" spans="1:12" ht="12.75">
      <c r="A216" s="20" t="s">
        <v>290</v>
      </c>
      <c r="B216" s="68" t="s">
        <v>329</v>
      </c>
      <c r="C216" s="68" t="s">
        <v>437</v>
      </c>
      <c r="D216" s="20"/>
      <c r="E216" s="20">
        <v>365</v>
      </c>
      <c r="F216" s="25"/>
      <c r="G216" s="39" t="s">
        <v>58</v>
      </c>
      <c r="H216" s="65">
        <v>1</v>
      </c>
      <c r="I216" s="40">
        <f t="shared" si="21"/>
        <v>0.0027397260273972603</v>
      </c>
      <c r="J216" s="32"/>
      <c r="K216" s="41">
        <f t="shared" si="22"/>
        <v>364</v>
      </c>
      <c r="L216" s="40">
        <f t="shared" si="23"/>
        <v>0.9972602739726028</v>
      </c>
    </row>
    <row r="217" spans="1:12" ht="12.75">
      <c r="A217" s="20" t="s">
        <v>290</v>
      </c>
      <c r="B217" s="68" t="s">
        <v>339</v>
      </c>
      <c r="C217" s="68" t="s">
        <v>438</v>
      </c>
      <c r="D217" s="20"/>
      <c r="E217" s="20">
        <v>365</v>
      </c>
      <c r="F217" s="25"/>
      <c r="G217" s="39" t="s">
        <v>58</v>
      </c>
      <c r="H217" s="65">
        <v>1</v>
      </c>
      <c r="I217" s="40">
        <f t="shared" si="21"/>
        <v>0.0027397260273972603</v>
      </c>
      <c r="J217" s="32"/>
      <c r="K217" s="41">
        <f t="shared" si="22"/>
        <v>364</v>
      </c>
      <c r="L217" s="40">
        <f t="shared" si="23"/>
        <v>0.9972602739726028</v>
      </c>
    </row>
    <row r="218" spans="1:12" ht="12.75">
      <c r="A218" s="20" t="s">
        <v>290</v>
      </c>
      <c r="B218" s="68" t="s">
        <v>331</v>
      </c>
      <c r="C218" s="68" t="s">
        <v>439</v>
      </c>
      <c r="D218" s="20"/>
      <c r="E218" s="20">
        <v>365</v>
      </c>
      <c r="F218" s="25"/>
      <c r="G218" s="39" t="s">
        <v>58</v>
      </c>
      <c r="H218" s="65">
        <v>1</v>
      </c>
      <c r="I218" s="40">
        <f aca="true" t="shared" si="24" ref="I218:I234">H218/E218</f>
        <v>0.0027397260273972603</v>
      </c>
      <c r="J218" s="32"/>
      <c r="K218" s="41">
        <f aca="true" t="shared" si="25" ref="K218:K234">E218-H218</f>
        <v>364</v>
      </c>
      <c r="L218" s="40">
        <f aca="true" t="shared" si="26" ref="L218:L234">K218/E218</f>
        <v>0.9972602739726028</v>
      </c>
    </row>
    <row r="219" spans="1:12" ht="12.75">
      <c r="A219" s="20" t="s">
        <v>290</v>
      </c>
      <c r="B219" s="68" t="s">
        <v>309</v>
      </c>
      <c r="C219" s="68" t="s">
        <v>440</v>
      </c>
      <c r="D219" s="20"/>
      <c r="E219" s="20">
        <v>365</v>
      </c>
      <c r="F219" s="25"/>
      <c r="G219" s="39" t="s">
        <v>58</v>
      </c>
      <c r="H219" s="65">
        <v>1</v>
      </c>
      <c r="I219" s="40">
        <f t="shared" si="24"/>
        <v>0.0027397260273972603</v>
      </c>
      <c r="J219" s="32"/>
      <c r="K219" s="41">
        <f t="shared" si="25"/>
        <v>364</v>
      </c>
      <c r="L219" s="40">
        <f t="shared" si="26"/>
        <v>0.9972602739726028</v>
      </c>
    </row>
    <row r="220" spans="1:12" ht="12.75">
      <c r="A220" s="20" t="s">
        <v>290</v>
      </c>
      <c r="B220" s="68" t="s">
        <v>351</v>
      </c>
      <c r="C220" s="68" t="s">
        <v>441</v>
      </c>
      <c r="D220" s="20"/>
      <c r="E220" s="20">
        <v>365</v>
      </c>
      <c r="F220" s="25"/>
      <c r="G220" s="39" t="s">
        <v>58</v>
      </c>
      <c r="H220" s="65">
        <v>1</v>
      </c>
      <c r="I220" s="40">
        <f t="shared" si="24"/>
        <v>0.0027397260273972603</v>
      </c>
      <c r="J220" s="32"/>
      <c r="K220" s="41">
        <f t="shared" si="25"/>
        <v>364</v>
      </c>
      <c r="L220" s="40">
        <f t="shared" si="26"/>
        <v>0.9972602739726028</v>
      </c>
    </row>
    <row r="221" spans="1:12" ht="12.75">
      <c r="A221" s="20" t="s">
        <v>290</v>
      </c>
      <c r="B221" s="68" t="s">
        <v>296</v>
      </c>
      <c r="C221" s="68" t="s">
        <v>442</v>
      </c>
      <c r="D221" s="20"/>
      <c r="E221" s="20">
        <v>365</v>
      </c>
      <c r="F221" s="25"/>
      <c r="G221" s="39" t="s">
        <v>58</v>
      </c>
      <c r="H221" s="65">
        <v>1</v>
      </c>
      <c r="I221" s="40">
        <f t="shared" si="24"/>
        <v>0.0027397260273972603</v>
      </c>
      <c r="J221" s="32"/>
      <c r="K221" s="41">
        <f t="shared" si="25"/>
        <v>364</v>
      </c>
      <c r="L221" s="40">
        <f t="shared" si="26"/>
        <v>0.9972602739726028</v>
      </c>
    </row>
    <row r="222" spans="1:12" ht="12.75">
      <c r="A222" s="20" t="s">
        <v>290</v>
      </c>
      <c r="B222" s="68" t="s">
        <v>317</v>
      </c>
      <c r="C222" s="68" t="s">
        <v>318</v>
      </c>
      <c r="D222" s="20"/>
      <c r="E222" s="20">
        <v>365</v>
      </c>
      <c r="F222" s="25"/>
      <c r="G222" s="39" t="s">
        <v>58</v>
      </c>
      <c r="H222" s="65">
        <v>1</v>
      </c>
      <c r="I222" s="40">
        <f t="shared" si="24"/>
        <v>0.0027397260273972603</v>
      </c>
      <c r="J222" s="32"/>
      <c r="K222" s="41">
        <f t="shared" si="25"/>
        <v>364</v>
      </c>
      <c r="L222" s="40">
        <f t="shared" si="26"/>
        <v>0.9972602739726028</v>
      </c>
    </row>
    <row r="223" spans="1:12" ht="12.75">
      <c r="A223" s="20" t="s">
        <v>290</v>
      </c>
      <c r="B223" s="68" t="s">
        <v>327</v>
      </c>
      <c r="C223" s="68" t="s">
        <v>443</v>
      </c>
      <c r="D223" s="20"/>
      <c r="E223" s="20">
        <v>365</v>
      </c>
      <c r="F223" s="25"/>
      <c r="G223" s="39" t="s">
        <v>58</v>
      </c>
      <c r="H223" s="65">
        <v>1</v>
      </c>
      <c r="I223" s="40">
        <f t="shared" si="24"/>
        <v>0.0027397260273972603</v>
      </c>
      <c r="J223" s="32"/>
      <c r="K223" s="41">
        <f t="shared" si="25"/>
        <v>364</v>
      </c>
      <c r="L223" s="40">
        <f t="shared" si="26"/>
        <v>0.9972602739726028</v>
      </c>
    </row>
    <row r="224" spans="1:12" ht="12.75">
      <c r="A224" s="20" t="s">
        <v>290</v>
      </c>
      <c r="B224" s="68" t="s">
        <v>323</v>
      </c>
      <c r="C224" s="68" t="s">
        <v>444</v>
      </c>
      <c r="D224" s="20"/>
      <c r="E224" s="20">
        <v>365</v>
      </c>
      <c r="F224" s="25"/>
      <c r="G224" s="39" t="s">
        <v>58</v>
      </c>
      <c r="H224" s="65">
        <v>1</v>
      </c>
      <c r="I224" s="40">
        <f t="shared" si="24"/>
        <v>0.0027397260273972603</v>
      </c>
      <c r="J224" s="32"/>
      <c r="K224" s="41">
        <f t="shared" si="25"/>
        <v>364</v>
      </c>
      <c r="L224" s="40">
        <f t="shared" si="26"/>
        <v>0.9972602739726028</v>
      </c>
    </row>
    <row r="225" spans="1:12" ht="12.75">
      <c r="A225" s="20" t="s">
        <v>290</v>
      </c>
      <c r="B225" s="68" t="s">
        <v>307</v>
      </c>
      <c r="C225" s="68" t="s">
        <v>445</v>
      </c>
      <c r="D225" s="20"/>
      <c r="E225" s="20">
        <v>365</v>
      </c>
      <c r="F225" s="25"/>
      <c r="G225" s="39" t="s">
        <v>58</v>
      </c>
      <c r="H225" s="65">
        <v>1</v>
      </c>
      <c r="I225" s="40">
        <f t="shared" si="24"/>
        <v>0.0027397260273972603</v>
      </c>
      <c r="J225" s="32"/>
      <c r="K225" s="41">
        <f t="shared" si="25"/>
        <v>364</v>
      </c>
      <c r="L225" s="40">
        <f t="shared" si="26"/>
        <v>0.9972602739726028</v>
      </c>
    </row>
    <row r="226" spans="1:12" ht="12.75">
      <c r="A226" s="20" t="s">
        <v>290</v>
      </c>
      <c r="B226" s="68" t="s">
        <v>355</v>
      </c>
      <c r="C226" s="68" t="s">
        <v>446</v>
      </c>
      <c r="D226" s="20"/>
      <c r="E226" s="20">
        <v>365</v>
      </c>
      <c r="F226" s="25"/>
      <c r="G226" s="39" t="s">
        <v>58</v>
      </c>
      <c r="H226" s="65">
        <v>1</v>
      </c>
      <c r="I226" s="40">
        <f t="shared" si="24"/>
        <v>0.0027397260273972603</v>
      </c>
      <c r="J226" s="32"/>
      <c r="K226" s="41">
        <f t="shared" si="25"/>
        <v>364</v>
      </c>
      <c r="L226" s="40">
        <f t="shared" si="26"/>
        <v>0.9972602739726028</v>
      </c>
    </row>
    <row r="227" spans="1:12" ht="12.75">
      <c r="A227" s="20" t="s">
        <v>290</v>
      </c>
      <c r="B227" s="68" t="s">
        <v>312</v>
      </c>
      <c r="C227" s="68" t="s">
        <v>447</v>
      </c>
      <c r="D227" s="20"/>
      <c r="E227" s="20">
        <v>365</v>
      </c>
      <c r="F227" s="25"/>
      <c r="G227" s="39" t="s">
        <v>58</v>
      </c>
      <c r="H227" s="65">
        <v>1</v>
      </c>
      <c r="I227" s="40">
        <f t="shared" si="24"/>
        <v>0.0027397260273972603</v>
      </c>
      <c r="J227" s="32"/>
      <c r="K227" s="41">
        <f t="shared" si="25"/>
        <v>364</v>
      </c>
      <c r="L227" s="40">
        <f t="shared" si="26"/>
        <v>0.9972602739726028</v>
      </c>
    </row>
    <row r="228" spans="1:12" ht="12.75">
      <c r="A228" s="20" t="s">
        <v>290</v>
      </c>
      <c r="B228" s="68" t="s">
        <v>335</v>
      </c>
      <c r="C228" s="68" t="s">
        <v>448</v>
      </c>
      <c r="D228" s="20"/>
      <c r="E228" s="20">
        <v>365</v>
      </c>
      <c r="F228" s="25"/>
      <c r="G228" s="39" t="s">
        <v>58</v>
      </c>
      <c r="H228" s="65">
        <v>1</v>
      </c>
      <c r="I228" s="40">
        <f t="shared" si="24"/>
        <v>0.0027397260273972603</v>
      </c>
      <c r="J228" s="32"/>
      <c r="K228" s="41">
        <f t="shared" si="25"/>
        <v>364</v>
      </c>
      <c r="L228" s="40">
        <f t="shared" si="26"/>
        <v>0.9972602739726028</v>
      </c>
    </row>
    <row r="229" spans="1:12" ht="12.75">
      <c r="A229" s="20" t="s">
        <v>290</v>
      </c>
      <c r="B229" s="68" t="s">
        <v>310</v>
      </c>
      <c r="C229" s="68" t="s">
        <v>449</v>
      </c>
      <c r="D229" s="20"/>
      <c r="E229" s="20">
        <v>365</v>
      </c>
      <c r="F229" s="25"/>
      <c r="G229" s="39" t="s">
        <v>58</v>
      </c>
      <c r="H229" s="65">
        <v>1</v>
      </c>
      <c r="I229" s="40">
        <f t="shared" si="24"/>
        <v>0.0027397260273972603</v>
      </c>
      <c r="J229" s="32"/>
      <c r="K229" s="41">
        <f t="shared" si="25"/>
        <v>364</v>
      </c>
      <c r="L229" s="40">
        <f t="shared" si="26"/>
        <v>0.9972602739726028</v>
      </c>
    </row>
    <row r="230" spans="1:12" ht="12.75">
      <c r="A230" s="20" t="s">
        <v>290</v>
      </c>
      <c r="B230" s="68" t="s">
        <v>300</v>
      </c>
      <c r="C230" s="68" t="s">
        <v>450</v>
      </c>
      <c r="D230" s="20"/>
      <c r="E230" s="20">
        <v>365</v>
      </c>
      <c r="F230" s="25"/>
      <c r="G230" s="39" t="s">
        <v>58</v>
      </c>
      <c r="H230" s="65">
        <v>1</v>
      </c>
      <c r="I230" s="40">
        <f t="shared" si="24"/>
        <v>0.0027397260273972603</v>
      </c>
      <c r="J230" s="32"/>
      <c r="K230" s="41">
        <f t="shared" si="25"/>
        <v>364</v>
      </c>
      <c r="L230" s="40">
        <f t="shared" si="26"/>
        <v>0.9972602739726028</v>
      </c>
    </row>
    <row r="231" spans="1:12" ht="12.75">
      <c r="A231" s="20" t="s">
        <v>290</v>
      </c>
      <c r="B231" s="68" t="s">
        <v>304</v>
      </c>
      <c r="C231" s="68" t="s">
        <v>451</v>
      </c>
      <c r="D231" s="20"/>
      <c r="E231" s="20">
        <v>365</v>
      </c>
      <c r="F231" s="25"/>
      <c r="G231" s="39" t="s">
        <v>58</v>
      </c>
      <c r="H231" s="65">
        <v>1</v>
      </c>
      <c r="I231" s="40">
        <f t="shared" si="24"/>
        <v>0.0027397260273972603</v>
      </c>
      <c r="J231" s="32"/>
      <c r="K231" s="41">
        <f t="shared" si="25"/>
        <v>364</v>
      </c>
      <c r="L231" s="40">
        <f t="shared" si="26"/>
        <v>0.9972602739726028</v>
      </c>
    </row>
    <row r="232" spans="1:12" ht="12.75">
      <c r="A232" s="20" t="s">
        <v>290</v>
      </c>
      <c r="B232" s="68" t="s">
        <v>328</v>
      </c>
      <c r="C232" s="68" t="s">
        <v>452</v>
      </c>
      <c r="D232" s="20"/>
      <c r="E232" s="20">
        <v>365</v>
      </c>
      <c r="F232" s="25"/>
      <c r="G232" s="39" t="s">
        <v>58</v>
      </c>
      <c r="H232" s="65">
        <v>1</v>
      </c>
      <c r="I232" s="40">
        <f t="shared" si="24"/>
        <v>0.0027397260273972603</v>
      </c>
      <c r="J232" s="32"/>
      <c r="K232" s="41">
        <f t="shared" si="25"/>
        <v>364</v>
      </c>
      <c r="L232" s="40">
        <f t="shared" si="26"/>
        <v>0.9972602739726028</v>
      </c>
    </row>
    <row r="233" spans="1:12" ht="12.75">
      <c r="A233" s="20" t="s">
        <v>290</v>
      </c>
      <c r="B233" s="68" t="s">
        <v>303</v>
      </c>
      <c r="C233" s="68" t="s">
        <v>166</v>
      </c>
      <c r="D233" s="20"/>
      <c r="E233" s="20">
        <v>365</v>
      </c>
      <c r="F233" s="25"/>
      <c r="G233" s="39" t="s">
        <v>58</v>
      </c>
      <c r="H233" s="65">
        <v>1</v>
      </c>
      <c r="I233" s="40">
        <f t="shared" si="24"/>
        <v>0.0027397260273972603</v>
      </c>
      <c r="J233" s="32"/>
      <c r="K233" s="41">
        <f t="shared" si="25"/>
        <v>364</v>
      </c>
      <c r="L233" s="40">
        <f t="shared" si="26"/>
        <v>0.9972602739726028</v>
      </c>
    </row>
    <row r="234" spans="1:12" ht="12.75">
      <c r="A234" s="20" t="s">
        <v>290</v>
      </c>
      <c r="B234" s="68" t="s">
        <v>315</v>
      </c>
      <c r="C234" s="68" t="s">
        <v>453</v>
      </c>
      <c r="D234" s="20"/>
      <c r="E234" s="20">
        <v>365</v>
      </c>
      <c r="F234" s="25"/>
      <c r="G234" s="39" t="s">
        <v>58</v>
      </c>
      <c r="H234" s="65">
        <v>1</v>
      </c>
      <c r="I234" s="40">
        <f t="shared" si="24"/>
        <v>0.0027397260273972603</v>
      </c>
      <c r="J234" s="32"/>
      <c r="K234" s="41">
        <f t="shared" si="25"/>
        <v>364</v>
      </c>
      <c r="L234" s="40">
        <f t="shared" si="26"/>
        <v>0.9972602739726028</v>
      </c>
    </row>
    <row r="235" spans="1:12" ht="12.75">
      <c r="A235" s="20" t="s">
        <v>290</v>
      </c>
      <c r="B235" s="68" t="s">
        <v>352</v>
      </c>
      <c r="C235" s="68" t="s">
        <v>454</v>
      </c>
      <c r="D235" s="20"/>
      <c r="E235" s="20">
        <v>365</v>
      </c>
      <c r="F235" s="25"/>
      <c r="G235" s="39" t="s">
        <v>58</v>
      </c>
      <c r="H235" s="65">
        <v>1</v>
      </c>
      <c r="I235" s="40">
        <f t="shared" si="21"/>
        <v>0.0027397260273972603</v>
      </c>
      <c r="J235" s="32"/>
      <c r="K235" s="41">
        <f t="shared" si="22"/>
        <v>364</v>
      </c>
      <c r="L235" s="40">
        <f t="shared" si="23"/>
        <v>0.9972602739726028</v>
      </c>
    </row>
    <row r="236" spans="1:12" ht="12.75">
      <c r="A236" s="20" t="s">
        <v>290</v>
      </c>
      <c r="B236" s="68" t="s">
        <v>325</v>
      </c>
      <c r="C236" s="68" t="s">
        <v>455</v>
      </c>
      <c r="D236" s="20"/>
      <c r="E236" s="20">
        <v>365</v>
      </c>
      <c r="F236" s="25"/>
      <c r="G236" s="39" t="s">
        <v>58</v>
      </c>
      <c r="H236" s="65">
        <v>1</v>
      </c>
      <c r="I236" s="40">
        <f t="shared" si="21"/>
        <v>0.0027397260273972603</v>
      </c>
      <c r="J236" s="32"/>
      <c r="K236" s="41">
        <f t="shared" si="22"/>
        <v>364</v>
      </c>
      <c r="L236" s="40">
        <f t="shared" si="23"/>
        <v>0.9972602739726028</v>
      </c>
    </row>
    <row r="237" spans="1:12" ht="12.75">
      <c r="A237" s="20" t="s">
        <v>290</v>
      </c>
      <c r="B237" s="68" t="s">
        <v>305</v>
      </c>
      <c r="C237" s="68" t="s">
        <v>456</v>
      </c>
      <c r="D237" s="20"/>
      <c r="E237" s="20">
        <v>365</v>
      </c>
      <c r="F237" s="25"/>
      <c r="G237" s="39" t="s">
        <v>58</v>
      </c>
      <c r="H237" s="65">
        <v>1</v>
      </c>
      <c r="I237" s="40">
        <f t="shared" si="21"/>
        <v>0.0027397260273972603</v>
      </c>
      <c r="J237" s="32"/>
      <c r="K237" s="41">
        <f t="shared" si="22"/>
        <v>364</v>
      </c>
      <c r="L237" s="40">
        <f t="shared" si="23"/>
        <v>0.9972602739726028</v>
      </c>
    </row>
    <row r="238" spans="1:12" ht="12.75">
      <c r="A238" s="20" t="s">
        <v>290</v>
      </c>
      <c r="B238" s="68" t="s">
        <v>322</v>
      </c>
      <c r="C238" s="68" t="s">
        <v>457</v>
      </c>
      <c r="D238" s="20"/>
      <c r="E238" s="20">
        <v>365</v>
      </c>
      <c r="F238" s="25"/>
      <c r="G238" s="39" t="s">
        <v>58</v>
      </c>
      <c r="H238" s="65">
        <v>1</v>
      </c>
      <c r="I238" s="40">
        <f t="shared" si="21"/>
        <v>0.0027397260273972603</v>
      </c>
      <c r="J238" s="32"/>
      <c r="K238" s="41">
        <f t="shared" si="22"/>
        <v>364</v>
      </c>
      <c r="L238" s="40">
        <f t="shared" si="23"/>
        <v>0.9972602739726028</v>
      </c>
    </row>
    <row r="239" spans="1:12" ht="12.75">
      <c r="A239" s="20" t="s">
        <v>290</v>
      </c>
      <c r="B239" s="68" t="s">
        <v>356</v>
      </c>
      <c r="C239" s="68" t="s">
        <v>458</v>
      </c>
      <c r="D239" s="20"/>
      <c r="E239" s="20">
        <v>365</v>
      </c>
      <c r="F239" s="25"/>
      <c r="G239" s="39" t="s">
        <v>58</v>
      </c>
      <c r="H239" s="65">
        <v>1</v>
      </c>
      <c r="I239" s="40">
        <f t="shared" si="21"/>
        <v>0.0027397260273972603</v>
      </c>
      <c r="J239" s="32"/>
      <c r="K239" s="41">
        <f t="shared" si="22"/>
        <v>364</v>
      </c>
      <c r="L239" s="40">
        <f t="shared" si="23"/>
        <v>0.9972602739726028</v>
      </c>
    </row>
    <row r="240" spans="1:12" ht="12.75">
      <c r="A240" s="20" t="s">
        <v>290</v>
      </c>
      <c r="B240" s="68" t="s">
        <v>333</v>
      </c>
      <c r="C240" s="68" t="s">
        <v>459</v>
      </c>
      <c r="D240" s="20"/>
      <c r="E240" s="20">
        <v>365</v>
      </c>
      <c r="F240" s="25"/>
      <c r="G240" s="39" t="s">
        <v>58</v>
      </c>
      <c r="H240" s="65">
        <v>1</v>
      </c>
      <c r="I240" s="40">
        <f t="shared" si="21"/>
        <v>0.0027397260273972603</v>
      </c>
      <c r="J240" s="32"/>
      <c r="K240" s="41">
        <f t="shared" si="22"/>
        <v>364</v>
      </c>
      <c r="L240" s="40">
        <f t="shared" si="23"/>
        <v>0.9972602739726028</v>
      </c>
    </row>
    <row r="241" spans="1:12" ht="12.75">
      <c r="A241" s="20" t="s">
        <v>290</v>
      </c>
      <c r="B241" s="68" t="s">
        <v>308</v>
      </c>
      <c r="C241" s="68" t="s">
        <v>460</v>
      </c>
      <c r="D241" s="20"/>
      <c r="E241" s="20">
        <v>365</v>
      </c>
      <c r="F241" s="25"/>
      <c r="G241" s="39" t="s">
        <v>58</v>
      </c>
      <c r="H241" s="65">
        <v>1</v>
      </c>
      <c r="I241" s="40">
        <f t="shared" si="21"/>
        <v>0.0027397260273972603</v>
      </c>
      <c r="J241" s="32"/>
      <c r="K241" s="41">
        <f t="shared" si="22"/>
        <v>364</v>
      </c>
      <c r="L241" s="40">
        <f t="shared" si="23"/>
        <v>0.9972602739726028</v>
      </c>
    </row>
    <row r="242" spans="1:12" ht="12.75">
      <c r="A242" s="20" t="s">
        <v>290</v>
      </c>
      <c r="B242" s="68" t="s">
        <v>294</v>
      </c>
      <c r="C242" s="68" t="s">
        <v>462</v>
      </c>
      <c r="D242" s="20"/>
      <c r="E242" s="20">
        <v>365</v>
      </c>
      <c r="F242" s="25"/>
      <c r="G242" s="39" t="s">
        <v>58</v>
      </c>
      <c r="H242" s="65">
        <v>1</v>
      </c>
      <c r="I242" s="40">
        <f t="shared" si="21"/>
        <v>0.0027397260273972603</v>
      </c>
      <c r="J242" s="32"/>
      <c r="K242" s="41">
        <f t="shared" si="22"/>
        <v>364</v>
      </c>
      <c r="L242" s="40">
        <f t="shared" si="23"/>
        <v>0.9972602739726028</v>
      </c>
    </row>
    <row r="243" spans="1:12" ht="12.75">
      <c r="A243" s="20" t="s">
        <v>290</v>
      </c>
      <c r="B243" s="68" t="s">
        <v>334</v>
      </c>
      <c r="C243" s="68" t="s">
        <v>463</v>
      </c>
      <c r="D243" s="20"/>
      <c r="E243" s="20">
        <v>365</v>
      </c>
      <c r="F243" s="25"/>
      <c r="G243" s="39" t="s">
        <v>58</v>
      </c>
      <c r="H243" s="65">
        <v>1</v>
      </c>
      <c r="I243" s="40">
        <f t="shared" si="21"/>
        <v>0.0027397260273972603</v>
      </c>
      <c r="J243" s="32"/>
      <c r="K243" s="41">
        <f t="shared" si="22"/>
        <v>364</v>
      </c>
      <c r="L243" s="40">
        <f t="shared" si="23"/>
        <v>0.9972602739726028</v>
      </c>
    </row>
    <row r="244" spans="1:12" ht="12.75">
      <c r="A244" s="20" t="s">
        <v>290</v>
      </c>
      <c r="B244" s="68" t="s">
        <v>292</v>
      </c>
      <c r="C244" s="68" t="s">
        <v>464</v>
      </c>
      <c r="D244" s="20"/>
      <c r="E244" s="20">
        <v>365</v>
      </c>
      <c r="F244" s="25"/>
      <c r="G244" s="39" t="s">
        <v>58</v>
      </c>
      <c r="H244" s="65">
        <v>1</v>
      </c>
      <c r="I244" s="40">
        <f t="shared" si="21"/>
        <v>0.0027397260273972603</v>
      </c>
      <c r="J244" s="32"/>
      <c r="K244" s="41">
        <f t="shared" si="22"/>
        <v>364</v>
      </c>
      <c r="L244" s="40">
        <f t="shared" si="23"/>
        <v>0.9972602739726028</v>
      </c>
    </row>
    <row r="245" spans="1:12" ht="12.75">
      <c r="A245" s="20" t="s">
        <v>290</v>
      </c>
      <c r="B245" s="68" t="s">
        <v>319</v>
      </c>
      <c r="C245" s="68" t="s">
        <v>465</v>
      </c>
      <c r="D245" s="20"/>
      <c r="E245" s="20">
        <v>365</v>
      </c>
      <c r="F245" s="25"/>
      <c r="G245" s="39" t="s">
        <v>58</v>
      </c>
      <c r="H245" s="65">
        <v>1</v>
      </c>
      <c r="I245" s="40">
        <f t="shared" si="21"/>
        <v>0.0027397260273972603</v>
      </c>
      <c r="J245" s="32"/>
      <c r="K245" s="41">
        <f t="shared" si="22"/>
        <v>364</v>
      </c>
      <c r="L245" s="40">
        <f t="shared" si="23"/>
        <v>0.9972602739726028</v>
      </c>
    </row>
    <row r="246" spans="1:12" ht="12.75">
      <c r="A246" s="20" t="s">
        <v>290</v>
      </c>
      <c r="B246" s="68" t="s">
        <v>320</v>
      </c>
      <c r="C246" s="68" t="s">
        <v>466</v>
      </c>
      <c r="D246" s="20"/>
      <c r="E246" s="20">
        <v>365</v>
      </c>
      <c r="F246" s="25"/>
      <c r="G246" s="39" t="s">
        <v>58</v>
      </c>
      <c r="H246" s="65">
        <v>1</v>
      </c>
      <c r="I246" s="40">
        <f t="shared" si="21"/>
        <v>0.0027397260273972603</v>
      </c>
      <c r="J246" s="32"/>
      <c r="K246" s="41">
        <f t="shared" si="22"/>
        <v>364</v>
      </c>
      <c r="L246" s="40">
        <f t="shared" si="23"/>
        <v>0.9972602739726028</v>
      </c>
    </row>
    <row r="247" spans="1:12" ht="12.75">
      <c r="A247" s="20" t="s">
        <v>290</v>
      </c>
      <c r="B247" s="68" t="s">
        <v>313</v>
      </c>
      <c r="C247" s="68" t="s">
        <v>467</v>
      </c>
      <c r="D247" s="20"/>
      <c r="E247" s="20">
        <v>365</v>
      </c>
      <c r="F247" s="25"/>
      <c r="G247" s="39" t="s">
        <v>58</v>
      </c>
      <c r="H247" s="65">
        <v>1</v>
      </c>
      <c r="I247" s="40">
        <f t="shared" si="21"/>
        <v>0.0027397260273972603</v>
      </c>
      <c r="J247" s="32"/>
      <c r="K247" s="41">
        <f t="shared" si="22"/>
        <v>364</v>
      </c>
      <c r="L247" s="40">
        <f t="shared" si="23"/>
        <v>0.9972602739726028</v>
      </c>
    </row>
    <row r="248" spans="1:12" ht="12.75">
      <c r="A248" s="20" t="s">
        <v>290</v>
      </c>
      <c r="B248" s="68" t="s">
        <v>338</v>
      </c>
      <c r="C248" s="68" t="s">
        <v>468</v>
      </c>
      <c r="D248" s="20"/>
      <c r="E248" s="20">
        <v>365</v>
      </c>
      <c r="F248" s="25"/>
      <c r="G248" s="39" t="s">
        <v>58</v>
      </c>
      <c r="H248" s="65">
        <v>1</v>
      </c>
      <c r="I248" s="40">
        <f t="shared" si="21"/>
        <v>0.0027397260273972603</v>
      </c>
      <c r="J248" s="32"/>
      <c r="K248" s="41">
        <f t="shared" si="22"/>
        <v>364</v>
      </c>
      <c r="L248" s="40">
        <f t="shared" si="23"/>
        <v>0.9972602739726028</v>
      </c>
    </row>
    <row r="249" spans="1:12" ht="12.75">
      <c r="A249" s="20" t="s">
        <v>290</v>
      </c>
      <c r="B249" s="68" t="s">
        <v>321</v>
      </c>
      <c r="C249" s="68" t="s">
        <v>469</v>
      </c>
      <c r="D249" s="20"/>
      <c r="E249" s="20">
        <v>365</v>
      </c>
      <c r="F249" s="25"/>
      <c r="G249" s="39" t="s">
        <v>58</v>
      </c>
      <c r="H249" s="65">
        <v>1</v>
      </c>
      <c r="I249" s="40">
        <f t="shared" si="21"/>
        <v>0.0027397260273972603</v>
      </c>
      <c r="J249" s="32"/>
      <c r="K249" s="41">
        <f t="shared" si="22"/>
        <v>364</v>
      </c>
      <c r="L249" s="40">
        <f t="shared" si="23"/>
        <v>0.9972602739726028</v>
      </c>
    </row>
    <row r="250" spans="1:12" ht="12.75">
      <c r="A250" s="20" t="s">
        <v>290</v>
      </c>
      <c r="B250" s="68" t="s">
        <v>299</v>
      </c>
      <c r="C250" s="68" t="s">
        <v>470</v>
      </c>
      <c r="D250" s="20"/>
      <c r="E250" s="20">
        <v>365</v>
      </c>
      <c r="F250" s="25"/>
      <c r="G250" s="39" t="s">
        <v>58</v>
      </c>
      <c r="H250" s="65">
        <v>1</v>
      </c>
      <c r="I250" s="40">
        <f t="shared" si="21"/>
        <v>0.0027397260273972603</v>
      </c>
      <c r="J250" s="32"/>
      <c r="K250" s="41">
        <f t="shared" si="22"/>
        <v>364</v>
      </c>
      <c r="L250" s="40">
        <f t="shared" si="23"/>
        <v>0.9972602739726028</v>
      </c>
    </row>
    <row r="251" spans="1:12" ht="12.75">
      <c r="A251" s="20" t="s">
        <v>290</v>
      </c>
      <c r="B251" s="68" t="s">
        <v>295</v>
      </c>
      <c r="C251" s="68" t="s">
        <v>471</v>
      </c>
      <c r="D251" s="20"/>
      <c r="E251" s="20">
        <v>365</v>
      </c>
      <c r="F251" s="25"/>
      <c r="G251" s="39" t="s">
        <v>58</v>
      </c>
      <c r="H251" s="65">
        <v>1</v>
      </c>
      <c r="I251" s="40">
        <f t="shared" si="21"/>
        <v>0.0027397260273972603</v>
      </c>
      <c r="J251" s="32"/>
      <c r="K251" s="41">
        <f t="shared" si="22"/>
        <v>364</v>
      </c>
      <c r="L251" s="40">
        <f t="shared" si="23"/>
        <v>0.9972602739726028</v>
      </c>
    </row>
    <row r="252" spans="1:12" ht="12.75">
      <c r="A252" s="20" t="s">
        <v>290</v>
      </c>
      <c r="B252" s="68" t="s">
        <v>293</v>
      </c>
      <c r="C252" s="68" t="s">
        <v>472</v>
      </c>
      <c r="D252" s="20"/>
      <c r="E252" s="20">
        <v>365</v>
      </c>
      <c r="F252" s="25"/>
      <c r="G252" s="39" t="s">
        <v>58</v>
      </c>
      <c r="H252" s="65">
        <v>1</v>
      </c>
      <c r="I252" s="40">
        <f t="shared" si="21"/>
        <v>0.0027397260273972603</v>
      </c>
      <c r="J252" s="32"/>
      <c r="K252" s="41">
        <f t="shared" si="22"/>
        <v>364</v>
      </c>
      <c r="L252" s="40">
        <f t="shared" si="23"/>
        <v>0.9972602739726028</v>
      </c>
    </row>
    <row r="253" spans="1:12" ht="12.75">
      <c r="A253" s="23" t="s">
        <v>290</v>
      </c>
      <c r="B253" s="75" t="s">
        <v>326</v>
      </c>
      <c r="C253" s="75" t="s">
        <v>473</v>
      </c>
      <c r="D253" s="23"/>
      <c r="E253" s="23">
        <v>365</v>
      </c>
      <c r="F253" s="42"/>
      <c r="G253" s="34" t="s">
        <v>58</v>
      </c>
      <c r="H253" s="66">
        <v>1</v>
      </c>
      <c r="I253" s="43">
        <f t="shared" si="21"/>
        <v>0.0027397260273972603</v>
      </c>
      <c r="J253" s="34"/>
      <c r="K253" s="44">
        <f t="shared" si="22"/>
        <v>364</v>
      </c>
      <c r="L253" s="43">
        <f t="shared" si="23"/>
        <v>0.9972602739726028</v>
      </c>
    </row>
    <row r="254" spans="1:12" ht="12.75">
      <c r="A254" s="20"/>
      <c r="B254" s="52">
        <f>COUNTA(B201:B253)</f>
        <v>53</v>
      </c>
      <c r="C254" s="31"/>
      <c r="D254" s="25"/>
      <c r="E254" s="26">
        <f>SUM(E201:E253)</f>
        <v>19345</v>
      </c>
      <c r="F254" s="27"/>
      <c r="G254" s="21">
        <f>COUNTA(G201:G253)</f>
        <v>53</v>
      </c>
      <c r="H254" s="26">
        <f>SUM(H201:H253)</f>
        <v>53</v>
      </c>
      <c r="I254" s="28">
        <f>H254/E254</f>
        <v>0.0027397260273972603</v>
      </c>
      <c r="J254" s="29"/>
      <c r="K254" s="35">
        <f>E254-H254</f>
        <v>19292</v>
      </c>
      <c r="L254" s="28">
        <f>K254/E254</f>
        <v>0.9972602739726028</v>
      </c>
    </row>
    <row r="255" spans="1:12" ht="12.75">
      <c r="A255" s="20"/>
      <c r="B255" s="52"/>
      <c r="C255" s="31"/>
      <c r="D255" s="25"/>
      <c r="E255" s="26"/>
      <c r="F255" s="27"/>
      <c r="G255" s="21"/>
      <c r="H255" s="21"/>
      <c r="I255" s="28"/>
      <c r="J255" s="29"/>
      <c r="K255" s="35"/>
      <c r="L255" s="28"/>
    </row>
    <row r="256" spans="1:12" ht="12.75">
      <c r="A256" s="26" t="s">
        <v>63</v>
      </c>
      <c r="B256" s="35">
        <f>B53+B181+B199+B254</f>
        <v>245</v>
      </c>
      <c r="C256" s="41"/>
      <c r="D256" s="38"/>
      <c r="E256" s="53">
        <f>E53+E181+E199+E254</f>
        <v>89425</v>
      </c>
      <c r="F256" s="38"/>
      <c r="G256" s="53">
        <f>G53+G181+G199+G254</f>
        <v>245</v>
      </c>
      <c r="H256" s="53">
        <f>H53+H181+H199+H254</f>
        <v>1153</v>
      </c>
      <c r="I256" s="28">
        <f>H256/E256</f>
        <v>0.012893486161587923</v>
      </c>
      <c r="J256" s="29"/>
      <c r="K256" s="35">
        <f>E256-H256</f>
        <v>88272</v>
      </c>
      <c r="L256" s="28">
        <f>K256/E256</f>
        <v>0.9871065138384121</v>
      </c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Hawaii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2009-06-15T18:13:27Z</cp:lastPrinted>
  <dcterms:created xsi:type="dcterms:W3CDTF">2006-12-12T20:37:17Z</dcterms:created>
  <dcterms:modified xsi:type="dcterms:W3CDTF">2010-06-24T19:08:02Z</dcterms:modified>
  <cp:category/>
  <cp:version/>
  <cp:contentType/>
  <cp:contentStatus/>
</cp:coreProperties>
</file>