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30" windowWidth="18870" windowHeight="5385" activeTab="0"/>
  </bookViews>
  <sheets>
    <sheet name="AK Summary" sheetId="1" r:id="rId1"/>
    <sheet name="Beach List" sheetId="2" r:id="rId2"/>
    <sheet name="Beach Days" sheetId="3" r:id="rId3"/>
  </sheets>
  <definedNames>
    <definedName name="_xlnm.Print_Area" localSheetId="2">'Beach Days'!$A$1:$Q$26</definedName>
    <definedName name="_xlnm.Print_Area" localSheetId="1">'Beach List'!$A$1:$N$13</definedName>
    <definedName name="_xlnm.Print_Titles" localSheetId="0">'AK Summary'!$1:$2</definedName>
    <definedName name="_xlnm.Print_Titles" localSheetId="2">'Beach Days'!$1:$2</definedName>
    <definedName name="_xlnm.Print_Titles" localSheetId="1">'Beach List'!$1:$1</definedName>
  </definedNames>
  <calcPr fullCalcOnLoad="1"/>
</workbook>
</file>

<file path=xl/sharedStrings.xml><?xml version="1.0" encoding="utf-8"?>
<sst xmlns="http://schemas.openxmlformats.org/spreadsheetml/2006/main" count="147" uniqueCount="88">
  <si>
    <t xml:space="preserve">BEACH TIER NO. </t>
  </si>
  <si>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</si>
  <si>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</si>
  <si>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</si>
  <si>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</si>
  <si>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</si>
  <si>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</si>
  <si>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</si>
  <si>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</si>
  <si>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</si>
  <si>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</si>
  <si>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</si>
  <si>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</si>
  <si>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</si>
  <si>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</si>
  <si>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No. of beaches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</si>
  <si>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</si>
  <si>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</si>
  <si>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</si>
  <si>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</si>
  <si>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</si>
  <si>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</si>
  <si>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</si>
  <si>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</si>
  <si>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</si>
  <si>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</si>
  <si>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</si>
  <si>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</si>
  <si>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N/A</t>
  </si>
  <si>
    <t xml:space="preserve">STATE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</si>
  <si>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</si>
  <si>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</si>
  <si>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</si>
  <si>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</si>
  <si>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</si>
  <si>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</si>
  <si>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 </t>
  </si>
  <si>
    <t>Swimming Season / Beach Days</t>
  </si>
  <si>
    <t>Days Under a Beach Action</t>
  </si>
  <si>
    <t>Days Not Under a Beach Action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</si>
  <si>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</si>
  <si>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</si>
  <si>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</si>
  <si>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</si>
  <si>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</si>
  <si>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</si>
  <si>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</si>
  <si>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</si>
  <si>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</si>
  <si>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</si>
  <si>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</si>
  <si>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</si>
  <si>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</si>
  <si>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</si>
  <si>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</si>
  <si>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</si>
  <si>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</si>
  <si>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 xml:space="preserve">No. of beaches: </t>
  </si>
  <si>
    <t>AK</t>
  </si>
  <si>
    <t>JUNEAU (B)</t>
  </si>
  <si>
    <t>BRISTOL BAY (B)</t>
  </si>
  <si>
    <t>DILLINGHAM (C)</t>
  </si>
  <si>
    <t>PER_YEAR</t>
  </si>
  <si>
    <t>AK577033</t>
  </si>
  <si>
    <t>Sandy Beach 5</t>
  </si>
  <si>
    <t>AK644382</t>
  </si>
  <si>
    <t>King Salmon Beach</t>
  </si>
  <si>
    <t>AK482134</t>
  </si>
  <si>
    <t>Kanakanak Beach</t>
  </si>
  <si>
    <t>DILLINGHAM</t>
  </si>
  <si>
    <t>JUNEAU</t>
  </si>
  <si>
    <t xml:space="preserve">BEACH LENGTH </t>
  </si>
  <si>
    <t>BEACH LENGTH UNITS</t>
  </si>
  <si>
    <t>POLLUTION SOURCES</t>
  </si>
  <si>
    <t>MI</t>
  </si>
  <si>
    <t>Combined Sewer Overflow, Publicly Owned Treatment Works</t>
  </si>
  <si>
    <t>None Listed</t>
  </si>
  <si>
    <t>FT</t>
  </si>
  <si>
    <t xml:space="preserve">OFF SEASON MONITOR FREQ </t>
  </si>
  <si>
    <t xml:space="preserve">OFF SEASON MONITOR FREQ UNITS </t>
  </si>
  <si>
    <t>STATE TOTALS</t>
  </si>
  <si>
    <t>Beaches</t>
  </si>
  <si>
    <t>Monitored Beaches</t>
  </si>
  <si>
    <t>Unknown</t>
  </si>
  <si>
    <t>Beach action in 2007?</t>
  </si>
  <si>
    <t>NAKNEK</t>
  </si>
  <si>
    <t>Community</t>
  </si>
  <si>
    <t xml:space="preserve">COMMUNITY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</si>
</sst>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3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4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 vertic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4" xfId="0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0" fontId="0" fillId="2" borderId="5" xfId="0" applyFill="1" applyBorder="1" applyAlignment="1">
      <alignment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Alignment="1">
      <alignment/>
    </xf>
    <xf numFmtId="0" fontId="4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57421875" style="26" customWidth="1"/>
    <col min="2" max="2" width="0.5625" style="26" customWidth="1"/>
    <col min="3" max="5" width="8.28125" style="26" customWidth="1"/>
    <col min="6" max="6" width="0.5625" style="26" customWidth="1"/>
    <col min="7" max="10" width="8.28125" style="26" customWidth="1"/>
    <col min="11" max="11" width="0.5625" style="26" customWidth="1"/>
    <col min="12" max="17" width="8.140625" style="26" customWidth="1"/>
    <col min="18" max="18" width="0.5625" style="26" customWidth="1"/>
    <col min="19" max="23" width="9.57421875" style="26" customWidth="1"/>
    <col min="24" max="16384" width="9.140625" style="26" customWidth="1"/>
  </cols>
  <sheetData>
    <row r="1" spans="1:23" ht="12.75">
      <c r="A1" s="31"/>
      <c r="B1" s="31"/>
      <c r="C1" s="84" t="s">
        <v>11</v>
      </c>
      <c r="D1" s="85"/>
      <c r="E1" s="85"/>
      <c r="F1" s="33"/>
      <c r="G1" s="84" t="s">
        <v>12</v>
      </c>
      <c r="H1" s="84"/>
      <c r="I1" s="84"/>
      <c r="J1" s="84"/>
      <c r="K1" s="33"/>
      <c r="L1" s="34" t="s">
        <v>13</v>
      </c>
      <c r="M1" s="34"/>
      <c r="N1" s="35"/>
      <c r="O1" s="35"/>
      <c r="P1" s="35"/>
      <c r="Q1" s="35"/>
      <c r="R1" s="33"/>
      <c r="S1" s="34" t="s">
        <v>14</v>
      </c>
      <c r="T1" s="36"/>
      <c r="U1" s="35"/>
      <c r="V1" s="35"/>
      <c r="W1" s="35"/>
    </row>
    <row r="2" spans="1:23" ht="89.25" customHeight="1">
      <c r="A2" s="76" t="s">
        <v>87</v>
      </c>
      <c r="B2" s="23"/>
      <c r="C2" s="4" t="s">
        <v>15</v>
      </c>
      <c r="D2" s="4" t="s">
        <v>3</v>
      </c>
      <c r="E2" s="4" t="s">
        <v>16</v>
      </c>
      <c r="F2" s="4"/>
      <c r="G2" s="4" t="s">
        <v>1</v>
      </c>
      <c r="H2" s="4" t="s">
        <v>2</v>
      </c>
      <c r="I2" s="4" t="s">
        <v>17</v>
      </c>
      <c r="J2" s="4" t="s">
        <v>18</v>
      </c>
      <c r="K2" s="4"/>
      <c r="L2" s="37" t="s">
        <v>19</v>
      </c>
      <c r="M2" s="4" t="s">
        <v>20</v>
      </c>
      <c r="N2" s="4" t="s">
        <v>21</v>
      </c>
      <c r="O2" s="4" t="s">
        <v>22</v>
      </c>
      <c r="P2" s="4" t="s">
        <v>23</v>
      </c>
      <c r="Q2" s="4" t="s">
        <v>24</v>
      </c>
      <c r="R2" s="4"/>
      <c r="S2" s="37" t="s">
        <v>25</v>
      </c>
      <c r="T2" s="38" t="s">
        <v>26</v>
      </c>
      <c r="U2" s="4" t="s">
        <v>43</v>
      </c>
      <c r="V2" s="4" t="s">
        <v>27</v>
      </c>
      <c r="W2" s="4" t="s">
        <v>45</v>
      </c>
    </row>
    <row r="3" spans="1:23" ht="12.75" customHeight="1">
      <c r="A3" s="28" t="s">
        <v>85</v>
      </c>
      <c r="B3" s="65"/>
      <c r="C3" s="28">
        <v>1</v>
      </c>
      <c r="D3" s="28">
        <v>1</v>
      </c>
      <c r="E3" s="41">
        <f>D3/C3</f>
        <v>1</v>
      </c>
      <c r="F3" s="33"/>
      <c r="G3" s="42">
        <v>0</v>
      </c>
      <c r="H3" s="42">
        <f>D3-G3</f>
        <v>1</v>
      </c>
      <c r="I3" s="41">
        <f>G3/D3</f>
        <v>0</v>
      </c>
      <c r="J3" s="41">
        <f>H3/D3</f>
        <v>1</v>
      </c>
      <c r="K3" s="33"/>
      <c r="L3" s="42">
        <v>0</v>
      </c>
      <c r="M3" s="42" t="s">
        <v>28</v>
      </c>
      <c r="N3" s="42" t="s">
        <v>28</v>
      </c>
      <c r="O3" s="42" t="s">
        <v>28</v>
      </c>
      <c r="P3" s="42" t="s">
        <v>28</v>
      </c>
      <c r="Q3" s="42" t="s">
        <v>28</v>
      </c>
      <c r="R3" s="33"/>
      <c r="S3" s="43">
        <v>90</v>
      </c>
      <c r="T3" s="43">
        <v>0</v>
      </c>
      <c r="U3" s="9">
        <f>T3/S3</f>
        <v>0</v>
      </c>
      <c r="V3" s="10">
        <f>S3-T3</f>
        <v>90</v>
      </c>
      <c r="W3" s="9">
        <f>V3/S3</f>
        <v>1</v>
      </c>
    </row>
    <row r="4" spans="1:23" ht="12.75">
      <c r="A4" s="28" t="s">
        <v>69</v>
      </c>
      <c r="B4" s="65"/>
      <c r="C4" s="28">
        <v>1</v>
      </c>
      <c r="D4" s="28">
        <v>1</v>
      </c>
      <c r="E4" s="41">
        <f>D4/C4</f>
        <v>1</v>
      </c>
      <c r="F4" s="33"/>
      <c r="G4" s="42">
        <v>0</v>
      </c>
      <c r="H4" s="42">
        <f>D4-G4</f>
        <v>1</v>
      </c>
      <c r="I4" s="41">
        <f>G4/D4</f>
        <v>0</v>
      </c>
      <c r="J4" s="41">
        <f>H4/D4</f>
        <v>1</v>
      </c>
      <c r="K4" s="33"/>
      <c r="L4" s="42">
        <v>0</v>
      </c>
      <c r="M4" s="42" t="s">
        <v>28</v>
      </c>
      <c r="N4" s="42" t="s">
        <v>28</v>
      </c>
      <c r="O4" s="42" t="s">
        <v>28</v>
      </c>
      <c r="P4" s="42" t="s">
        <v>28</v>
      </c>
      <c r="Q4" s="42" t="s">
        <v>28</v>
      </c>
      <c r="R4" s="33"/>
      <c r="S4" s="43">
        <v>90</v>
      </c>
      <c r="T4" s="43">
        <v>0</v>
      </c>
      <c r="U4" s="9">
        <f>T4/S4</f>
        <v>0</v>
      </c>
      <c r="V4" s="10">
        <f>S4-T4</f>
        <v>90</v>
      </c>
      <c r="W4" s="9">
        <f>V4/S4</f>
        <v>1</v>
      </c>
    </row>
    <row r="5" spans="1:23" ht="12.75">
      <c r="A5" s="51" t="s">
        <v>70</v>
      </c>
      <c r="B5" s="65"/>
      <c r="C5" s="51">
        <v>1</v>
      </c>
      <c r="D5" s="51">
        <v>1</v>
      </c>
      <c r="E5" s="12">
        <f>D5/C5</f>
        <v>1</v>
      </c>
      <c r="F5" s="33"/>
      <c r="G5" s="45">
        <v>0</v>
      </c>
      <c r="H5" s="45">
        <f>D5-G5</f>
        <v>1</v>
      </c>
      <c r="I5" s="12">
        <f>G5/D5</f>
        <v>0</v>
      </c>
      <c r="J5" s="12">
        <f>H5/D5</f>
        <v>1</v>
      </c>
      <c r="K5" s="33"/>
      <c r="L5" s="45">
        <v>0</v>
      </c>
      <c r="M5" s="45" t="s">
        <v>28</v>
      </c>
      <c r="N5" s="45" t="s">
        <v>28</v>
      </c>
      <c r="O5" s="45" t="s">
        <v>28</v>
      </c>
      <c r="P5" s="45" t="s">
        <v>28</v>
      </c>
      <c r="Q5" s="45" t="s">
        <v>28</v>
      </c>
      <c r="R5" s="33"/>
      <c r="S5" s="13">
        <v>90</v>
      </c>
      <c r="T5" s="13">
        <v>0</v>
      </c>
      <c r="U5" s="12">
        <f>T5/S5</f>
        <v>0</v>
      </c>
      <c r="V5" s="13">
        <f>S5-T5</f>
        <v>90</v>
      </c>
      <c r="W5" s="12">
        <f>V5/S5</f>
        <v>1</v>
      </c>
    </row>
    <row r="6" spans="1:23" ht="12.75">
      <c r="A6" s="32" t="s">
        <v>4</v>
      </c>
      <c r="B6" s="44"/>
      <c r="C6" s="46">
        <f>SUM(C3:C5)</f>
        <v>3</v>
      </c>
      <c r="D6" s="46">
        <f>SUM(D3:D5)</f>
        <v>3</v>
      </c>
      <c r="E6" s="47">
        <f>D6/C6</f>
        <v>1</v>
      </c>
      <c r="F6" s="32"/>
      <c r="G6" s="46">
        <f>SUM(G3:G5)</f>
        <v>0</v>
      </c>
      <c r="H6" s="46">
        <f>D6-G6</f>
        <v>3</v>
      </c>
      <c r="I6" s="47">
        <f>G6/D6</f>
        <v>0</v>
      </c>
      <c r="J6" s="47">
        <f>H6/D6</f>
        <v>1</v>
      </c>
      <c r="K6" s="32"/>
      <c r="L6" s="46">
        <f aca="true" t="shared" si="0" ref="L6:Q6">SUM(L3:L5)</f>
        <v>0</v>
      </c>
      <c r="M6" s="46">
        <f t="shared" si="0"/>
        <v>0</v>
      </c>
      <c r="N6" s="46">
        <f t="shared" si="0"/>
        <v>0</v>
      </c>
      <c r="O6" s="46">
        <f t="shared" si="0"/>
        <v>0</v>
      </c>
      <c r="P6" s="46">
        <f t="shared" si="0"/>
        <v>0</v>
      </c>
      <c r="Q6" s="46">
        <f t="shared" si="0"/>
        <v>0</v>
      </c>
      <c r="R6" s="32"/>
      <c r="S6" s="30">
        <f>SUM(S3:S5)</f>
        <v>270</v>
      </c>
      <c r="T6" s="30">
        <f>SUM(T3:T5)</f>
        <v>0</v>
      </c>
      <c r="U6" s="18">
        <f>T6/S6</f>
        <v>0</v>
      </c>
      <c r="V6" s="19">
        <f>S6-T6</f>
        <v>270</v>
      </c>
      <c r="W6" s="18">
        <f>V6/S6</f>
        <v>1</v>
      </c>
    </row>
    <row r="7" spans="1:23" ht="12.75">
      <c r="A7" s="32"/>
      <c r="B7" s="44"/>
      <c r="C7" s="46"/>
      <c r="D7" s="46"/>
      <c r="E7" s="47"/>
      <c r="F7" s="32"/>
      <c r="G7" s="46"/>
      <c r="H7" s="46"/>
      <c r="I7" s="47"/>
      <c r="J7" s="47"/>
      <c r="K7" s="32"/>
      <c r="L7" s="46"/>
      <c r="M7" s="46"/>
      <c r="N7" s="46"/>
      <c r="O7" s="46"/>
      <c r="P7" s="46"/>
      <c r="Q7" s="46"/>
      <c r="R7" s="32"/>
      <c r="S7" s="30"/>
      <c r="T7" s="30"/>
      <c r="U7" s="18"/>
      <c r="V7" s="19"/>
      <c r="W7" s="18"/>
    </row>
    <row r="8" ht="12.75">
      <c r="T8" s="48"/>
    </row>
    <row r="9" spans="1:20" ht="12.75">
      <c r="A9" s="49" t="s">
        <v>50</v>
      </c>
      <c r="T9" s="48"/>
    </row>
    <row r="10" ht="12.75">
      <c r="T10" s="48"/>
    </row>
    <row r="11" spans="3:23" ht="5.25" customHeight="1">
      <c r="C11" s="40"/>
      <c r="D11" s="11"/>
      <c r="E11" s="50"/>
      <c r="G11" s="40"/>
      <c r="H11" s="11"/>
      <c r="I11" s="11"/>
      <c r="J11" s="50"/>
      <c r="L11" s="40"/>
      <c r="M11" s="11"/>
      <c r="N11" s="11"/>
      <c r="O11" s="11"/>
      <c r="P11" s="11"/>
      <c r="Q11" s="50"/>
      <c r="S11" s="40"/>
      <c r="T11" s="11"/>
      <c r="U11" s="11"/>
      <c r="V11" s="11"/>
      <c r="W11" s="50"/>
    </row>
    <row r="12" spans="4:21" ht="12.75">
      <c r="D12" s="39" t="s">
        <v>47</v>
      </c>
      <c r="G12" s="26" t="s">
        <v>49</v>
      </c>
      <c r="L12" s="26" t="s">
        <v>53</v>
      </c>
      <c r="U12" s="39" t="s">
        <v>51</v>
      </c>
    </row>
    <row r="13" spans="4:21" ht="12.75">
      <c r="D13" s="29" t="s">
        <v>48</v>
      </c>
      <c r="L13" s="26" t="s">
        <v>54</v>
      </c>
      <c r="U13" s="39" t="s">
        <v>52</v>
      </c>
    </row>
  </sheetData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&amp;C&amp;"Arial,Bold"&amp;14Alaska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workbookViewId="0" topLeftCell="A1">
      <selection activeCell="B1" sqref="B1"/>
    </sheetView>
  </sheetViews>
  <sheetFormatPr defaultColWidth="9.140625" defaultRowHeight="12.75"/>
  <cols>
    <col min="1" max="1" width="6.00390625" style="70" customWidth="1"/>
    <col min="2" max="2" width="12.57421875" style="70" customWidth="1"/>
    <col min="3" max="3" width="7.57421875" style="70" customWidth="1"/>
    <col min="4" max="4" width="28.00390625" style="70" customWidth="1"/>
    <col min="5" max="8" width="8.28125" style="70" customWidth="1"/>
    <col min="9" max="9" width="9.7109375" style="70" customWidth="1"/>
    <col min="10" max="10" width="8.28125" style="70" customWidth="1"/>
    <col min="11" max="11" width="9.7109375" style="70" customWidth="1"/>
    <col min="12" max="13" width="8.140625" style="70" customWidth="1"/>
    <col min="14" max="14" width="29.8515625" style="70" customWidth="1"/>
    <col min="15" max="16384" width="9.140625" style="70" customWidth="1"/>
  </cols>
  <sheetData>
    <row r="1" spans="1:14" ht="52.5" customHeight="1">
      <c r="A1" s="76" t="s">
        <v>29</v>
      </c>
      <c r="B1" s="76" t="s">
        <v>87</v>
      </c>
      <c r="C1" s="76" t="s">
        <v>30</v>
      </c>
      <c r="D1" s="76" t="s">
        <v>31</v>
      </c>
      <c r="E1" s="76" t="s">
        <v>0</v>
      </c>
      <c r="F1" s="76" t="s">
        <v>32</v>
      </c>
      <c r="G1" s="76" t="s">
        <v>33</v>
      </c>
      <c r="H1" s="76" t="s">
        <v>34</v>
      </c>
      <c r="I1" s="76" t="s">
        <v>35</v>
      </c>
      <c r="J1" s="76" t="s">
        <v>78</v>
      </c>
      <c r="K1" s="76" t="s">
        <v>79</v>
      </c>
      <c r="L1" s="76" t="s">
        <v>71</v>
      </c>
      <c r="M1" s="76" t="s">
        <v>72</v>
      </c>
      <c r="N1" s="76" t="s">
        <v>73</v>
      </c>
    </row>
    <row r="2" spans="1:14" ht="18">
      <c r="A2" s="74" t="s">
        <v>58</v>
      </c>
      <c r="B2" s="83" t="s">
        <v>85</v>
      </c>
      <c r="C2" s="74" t="s">
        <v>65</v>
      </c>
      <c r="D2" s="74" t="s">
        <v>66</v>
      </c>
      <c r="E2" s="74">
        <v>1</v>
      </c>
      <c r="F2" s="74">
        <v>90</v>
      </c>
      <c r="G2" s="74" t="s">
        <v>46</v>
      </c>
      <c r="H2" s="74">
        <v>4</v>
      </c>
      <c r="I2" s="74" t="s">
        <v>62</v>
      </c>
      <c r="J2" s="74">
        <v>0</v>
      </c>
      <c r="K2" s="74" t="s">
        <v>62</v>
      </c>
      <c r="L2" s="75">
        <v>14</v>
      </c>
      <c r="M2" s="75" t="s">
        <v>74</v>
      </c>
      <c r="N2" s="75" t="s">
        <v>75</v>
      </c>
    </row>
    <row r="3" spans="1:14" ht="9">
      <c r="A3" s="71"/>
      <c r="B3" s="71"/>
      <c r="C3" s="72">
        <v>1</v>
      </c>
      <c r="D3" s="71"/>
      <c r="E3" s="71"/>
      <c r="F3" s="71"/>
      <c r="G3" s="71"/>
      <c r="H3" s="72">
        <v>1</v>
      </c>
      <c r="I3" s="71"/>
      <c r="J3" s="72">
        <v>0</v>
      </c>
      <c r="K3" s="71"/>
      <c r="L3" s="73"/>
      <c r="M3" s="73"/>
      <c r="N3" s="73"/>
    </row>
    <row r="4" spans="1:14" ht="9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3"/>
      <c r="M4" s="73"/>
      <c r="N4" s="73"/>
    </row>
    <row r="5" spans="1:14" ht="9">
      <c r="A5" s="74" t="s">
        <v>58</v>
      </c>
      <c r="B5" s="74" t="s">
        <v>69</v>
      </c>
      <c r="C5" s="74" t="s">
        <v>67</v>
      </c>
      <c r="D5" s="74" t="s">
        <v>68</v>
      </c>
      <c r="E5" s="74">
        <v>1</v>
      </c>
      <c r="F5" s="74">
        <v>90</v>
      </c>
      <c r="G5" s="74" t="s">
        <v>46</v>
      </c>
      <c r="H5" s="74">
        <v>6</v>
      </c>
      <c r="I5" s="74" t="s">
        <v>62</v>
      </c>
      <c r="J5" s="74">
        <v>0</v>
      </c>
      <c r="K5" s="74" t="s">
        <v>62</v>
      </c>
      <c r="L5" s="75">
        <v>1</v>
      </c>
      <c r="M5" s="75" t="s">
        <v>74</v>
      </c>
      <c r="N5" s="75" t="s">
        <v>76</v>
      </c>
    </row>
    <row r="6" spans="1:14" ht="9">
      <c r="A6" s="71"/>
      <c r="B6" s="71"/>
      <c r="C6" s="72">
        <v>1</v>
      </c>
      <c r="D6" s="71"/>
      <c r="E6" s="71"/>
      <c r="F6" s="71"/>
      <c r="G6" s="71"/>
      <c r="H6" s="72">
        <v>1</v>
      </c>
      <c r="I6" s="71"/>
      <c r="J6" s="72">
        <v>0</v>
      </c>
      <c r="K6" s="71"/>
      <c r="L6" s="73"/>
      <c r="M6" s="73"/>
      <c r="N6" s="73"/>
    </row>
    <row r="7" spans="1:14" ht="9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3"/>
      <c r="M7" s="73"/>
      <c r="N7" s="73"/>
    </row>
    <row r="8" spans="1:14" ht="9">
      <c r="A8" s="74" t="s">
        <v>58</v>
      </c>
      <c r="B8" s="74" t="s">
        <v>70</v>
      </c>
      <c r="C8" s="74" t="s">
        <v>63</v>
      </c>
      <c r="D8" s="74" t="s">
        <v>64</v>
      </c>
      <c r="E8" s="74">
        <v>1</v>
      </c>
      <c r="F8" s="74">
        <v>90</v>
      </c>
      <c r="G8" s="74" t="s">
        <v>46</v>
      </c>
      <c r="H8" s="74">
        <v>5</v>
      </c>
      <c r="I8" s="74" t="s">
        <v>62</v>
      </c>
      <c r="J8" s="74">
        <v>0</v>
      </c>
      <c r="K8" s="74" t="s">
        <v>62</v>
      </c>
      <c r="L8" s="75">
        <v>1000</v>
      </c>
      <c r="M8" s="75" t="s">
        <v>77</v>
      </c>
      <c r="N8" s="75" t="s">
        <v>76</v>
      </c>
    </row>
    <row r="9" spans="1:13" ht="10.5" customHeight="1">
      <c r="A9" s="71"/>
      <c r="B9" s="71"/>
      <c r="C9" s="72">
        <v>1</v>
      </c>
      <c r="D9" s="71"/>
      <c r="E9" s="71"/>
      <c r="F9" s="71"/>
      <c r="G9" s="71"/>
      <c r="H9" s="72">
        <v>1</v>
      </c>
      <c r="I9" s="71"/>
      <c r="J9" s="72">
        <v>0</v>
      </c>
      <c r="K9" s="71"/>
      <c r="L9" s="71"/>
      <c r="M9" s="71"/>
    </row>
    <row r="10" spans="1:13" ht="10.5" customHeight="1">
      <c r="A10" s="71"/>
      <c r="B10" s="71"/>
      <c r="C10" s="72"/>
      <c r="D10" s="71"/>
      <c r="E10" s="71"/>
      <c r="F10" s="71"/>
      <c r="G10" s="71"/>
      <c r="H10" s="72"/>
      <c r="I10" s="71"/>
      <c r="J10" s="72"/>
      <c r="K10" s="71"/>
      <c r="L10" s="71"/>
      <c r="M10" s="71"/>
    </row>
    <row r="11" spans="1:11" ht="10.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2:11" ht="10.5" customHeight="1">
      <c r="B12" s="77" t="s">
        <v>80</v>
      </c>
      <c r="C12" s="78"/>
      <c r="D12" s="78">
        <v>3</v>
      </c>
      <c r="E12" s="79"/>
      <c r="F12" s="79"/>
      <c r="G12" s="79"/>
      <c r="H12" s="78">
        <v>3</v>
      </c>
      <c r="I12" s="28"/>
      <c r="J12" s="71"/>
      <c r="K12" s="71"/>
    </row>
    <row r="13" spans="2:11" ht="10.5" customHeight="1">
      <c r="B13" s="80"/>
      <c r="C13" s="80"/>
      <c r="D13" s="81" t="s">
        <v>81</v>
      </c>
      <c r="E13" s="80"/>
      <c r="F13" s="80"/>
      <c r="G13" s="80"/>
      <c r="H13" s="81" t="s">
        <v>82</v>
      </c>
      <c r="J13" s="71"/>
      <c r="K13" s="71"/>
    </row>
    <row r="14" spans="1:7" ht="9">
      <c r="A14" s="80"/>
      <c r="B14" s="80"/>
      <c r="C14" s="80"/>
      <c r="D14" s="80"/>
      <c r="E14" s="80"/>
      <c r="F14" s="80"/>
      <c r="G14" s="80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&amp;C&amp;"Arial,Bold"&amp;14Alaska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31" customWidth="1"/>
    <col min="2" max="2" width="9.00390625" style="31" customWidth="1"/>
    <col min="3" max="3" width="32.28125" style="52" customWidth="1"/>
    <col min="4" max="4" width="0.85546875" style="31" customWidth="1"/>
    <col min="5" max="8" width="9.140625" style="31" customWidth="1"/>
    <col min="9" max="9" width="0.85546875" style="31" customWidth="1"/>
    <col min="10" max="10" width="9.140625" style="31" customWidth="1"/>
    <col min="11" max="11" width="9.140625" style="33" customWidth="1"/>
    <col min="12" max="13" width="9.140625" style="31" customWidth="1"/>
    <col min="14" max="14" width="0.85546875" style="31" customWidth="1"/>
    <col min="15" max="16384" width="9.140625" style="31" customWidth="1"/>
  </cols>
  <sheetData>
    <row r="1" spans="1:17" s="3" customFormat="1" ht="9" customHeight="1">
      <c r="A1" s="1" t="s">
        <v>36</v>
      </c>
      <c r="B1" s="1"/>
      <c r="C1" s="27"/>
      <c r="D1" s="2"/>
      <c r="E1" s="90" t="s">
        <v>37</v>
      </c>
      <c r="F1" s="90"/>
      <c r="G1" s="90"/>
      <c r="H1" s="90"/>
      <c r="I1" s="2"/>
      <c r="J1" s="90" t="s">
        <v>38</v>
      </c>
      <c r="K1" s="90"/>
      <c r="L1" s="90"/>
      <c r="M1" s="90"/>
      <c r="N1" s="2"/>
      <c r="O1" s="91" t="s">
        <v>39</v>
      </c>
      <c r="P1" s="91"/>
      <c r="Q1" s="91"/>
    </row>
    <row r="2" spans="1:17" s="6" customFormat="1" ht="36" customHeight="1">
      <c r="A2" s="4" t="s">
        <v>86</v>
      </c>
      <c r="B2" s="4" t="s">
        <v>40</v>
      </c>
      <c r="C2" s="69" t="s">
        <v>41</v>
      </c>
      <c r="D2" s="5"/>
      <c r="E2" s="92" t="s">
        <v>10</v>
      </c>
      <c r="F2" s="92"/>
      <c r="G2" s="92" t="s">
        <v>9</v>
      </c>
      <c r="H2" s="92"/>
      <c r="I2" s="5"/>
      <c r="J2" s="4" t="s">
        <v>84</v>
      </c>
      <c r="K2" s="92" t="s">
        <v>42</v>
      </c>
      <c r="L2" s="93"/>
      <c r="M2" s="4" t="s">
        <v>43</v>
      </c>
      <c r="N2" s="5"/>
      <c r="O2" s="92" t="s">
        <v>44</v>
      </c>
      <c r="P2" s="93"/>
      <c r="Q2" s="4" t="s">
        <v>45</v>
      </c>
    </row>
    <row r="3" spans="1:17" s="3" customFormat="1" ht="9" customHeight="1">
      <c r="A3" s="82" t="s">
        <v>60</v>
      </c>
      <c r="B3" s="82" t="s">
        <v>65</v>
      </c>
      <c r="C3" s="82" t="s">
        <v>66</v>
      </c>
      <c r="D3" s="2"/>
      <c r="E3" s="86" t="s">
        <v>83</v>
      </c>
      <c r="F3" s="87"/>
      <c r="G3" s="66">
        <v>90</v>
      </c>
      <c r="H3" s="67" t="s">
        <v>46</v>
      </c>
      <c r="I3" s="2"/>
      <c r="J3" s="68"/>
      <c r="K3" s="68">
        <v>0</v>
      </c>
      <c r="L3" s="67" t="s">
        <v>46</v>
      </c>
      <c r="M3" s="12">
        <f>K3/G3</f>
        <v>0</v>
      </c>
      <c r="N3" s="2"/>
      <c r="O3" s="13">
        <f>G3-K3</f>
        <v>90</v>
      </c>
      <c r="P3" s="67" t="s">
        <v>46</v>
      </c>
      <c r="Q3" s="12">
        <f>O3/G3</f>
        <v>1</v>
      </c>
    </row>
    <row r="4" spans="1:17" s="3" customFormat="1" ht="9" customHeight="1">
      <c r="A4" s="14"/>
      <c r="B4" s="15">
        <f>COUNTA(B3:B3)</f>
        <v>1</v>
      </c>
      <c r="C4" s="16"/>
      <c r="D4" s="2"/>
      <c r="E4" s="15"/>
      <c r="F4" s="14"/>
      <c r="G4" s="15">
        <f>SUM(G3:G3)</f>
        <v>90</v>
      </c>
      <c r="H4" s="17" t="s">
        <v>46</v>
      </c>
      <c r="I4" s="2"/>
      <c r="J4" s="15">
        <v>0</v>
      </c>
      <c r="K4" s="15">
        <v>0</v>
      </c>
      <c r="L4" s="17" t="s">
        <v>46</v>
      </c>
      <c r="M4" s="18">
        <f>K4/G4</f>
        <v>0</v>
      </c>
      <c r="N4" s="2"/>
      <c r="O4" s="19">
        <f>G4-K4</f>
        <v>90</v>
      </c>
      <c r="P4" s="17" t="s">
        <v>46</v>
      </c>
      <c r="Q4" s="18">
        <f>O4/G4</f>
        <v>1</v>
      </c>
    </row>
    <row r="5" spans="1:17" s="3" customFormat="1" ht="9" customHeight="1">
      <c r="A5" s="14"/>
      <c r="B5" s="14"/>
      <c r="C5" s="2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s="3" customFormat="1" ht="9" customHeight="1">
      <c r="A6" s="51" t="s">
        <v>61</v>
      </c>
      <c r="B6" s="51" t="s">
        <v>67</v>
      </c>
      <c r="C6" s="51" t="s">
        <v>68</v>
      </c>
      <c r="D6" s="2"/>
      <c r="E6" s="88" t="s">
        <v>83</v>
      </c>
      <c r="F6" s="89"/>
      <c r="G6" s="66">
        <v>90</v>
      </c>
      <c r="H6" s="67" t="s">
        <v>46</v>
      </c>
      <c r="I6" s="2"/>
      <c r="J6" s="67"/>
      <c r="K6" s="66">
        <v>0</v>
      </c>
      <c r="L6" s="67" t="s">
        <v>46</v>
      </c>
      <c r="M6" s="12">
        <f>K6/G6</f>
        <v>0</v>
      </c>
      <c r="N6" s="2"/>
      <c r="O6" s="13">
        <f>G6-K6</f>
        <v>90</v>
      </c>
      <c r="P6" s="67" t="s">
        <v>46</v>
      </c>
      <c r="Q6" s="12">
        <f>O6/G6</f>
        <v>1</v>
      </c>
    </row>
    <row r="7" spans="1:17" s="3" customFormat="1" ht="9" customHeight="1">
      <c r="A7" s="14"/>
      <c r="B7" s="15">
        <f>COUNTA(B6:B6)</f>
        <v>1</v>
      </c>
      <c r="C7" s="16"/>
      <c r="D7" s="2"/>
      <c r="E7" s="15"/>
      <c r="F7" s="14"/>
      <c r="G7" s="15">
        <f>SUM(G6:G6)</f>
        <v>90</v>
      </c>
      <c r="H7" s="17" t="s">
        <v>46</v>
      </c>
      <c r="I7" s="2"/>
      <c r="J7" s="15">
        <v>0</v>
      </c>
      <c r="K7" s="15">
        <f>SUM(K6:K6)</f>
        <v>0</v>
      </c>
      <c r="L7" s="17" t="s">
        <v>46</v>
      </c>
      <c r="M7" s="18">
        <f>K7/G7</f>
        <v>0</v>
      </c>
      <c r="N7" s="2"/>
      <c r="O7" s="19">
        <f>G7-K7</f>
        <v>90</v>
      </c>
      <c r="P7" s="17" t="s">
        <v>46</v>
      </c>
      <c r="Q7" s="18">
        <f>O7/G7</f>
        <v>1</v>
      </c>
    </row>
    <row r="8" spans="1:17" s="3" customFormat="1" ht="9" customHeight="1">
      <c r="A8" s="14"/>
      <c r="B8" s="15"/>
      <c r="C8" s="16"/>
      <c r="D8" s="2"/>
      <c r="E8" s="15"/>
      <c r="F8" s="14"/>
      <c r="G8" s="15"/>
      <c r="H8" s="17"/>
      <c r="I8" s="2"/>
      <c r="J8" s="15"/>
      <c r="K8" s="15"/>
      <c r="L8" s="17"/>
      <c r="M8" s="18"/>
      <c r="N8" s="2"/>
      <c r="O8" s="19"/>
      <c r="P8" s="17"/>
      <c r="Q8" s="18"/>
    </row>
    <row r="9" spans="1:17" s="3" customFormat="1" ht="9" customHeight="1">
      <c r="A9" s="51" t="s">
        <v>59</v>
      </c>
      <c r="B9" s="51" t="s">
        <v>63</v>
      </c>
      <c r="C9" s="51" t="s">
        <v>64</v>
      </c>
      <c r="D9" s="2"/>
      <c r="E9" s="86" t="s">
        <v>83</v>
      </c>
      <c r="F9" s="87"/>
      <c r="G9" s="66">
        <v>90</v>
      </c>
      <c r="H9" s="67" t="s">
        <v>46</v>
      </c>
      <c r="I9" s="2"/>
      <c r="J9" s="67"/>
      <c r="K9" s="66">
        <v>0</v>
      </c>
      <c r="L9" s="67" t="s">
        <v>46</v>
      </c>
      <c r="M9" s="12">
        <f>K9/G9</f>
        <v>0</v>
      </c>
      <c r="N9" s="2"/>
      <c r="O9" s="13">
        <f>G9-K9</f>
        <v>90</v>
      </c>
      <c r="P9" s="67" t="s">
        <v>46</v>
      </c>
      <c r="Q9" s="12">
        <f>O9/G9</f>
        <v>1</v>
      </c>
    </row>
    <row r="10" spans="1:17" s="3" customFormat="1" ht="9" customHeight="1">
      <c r="A10" s="14"/>
      <c r="B10" s="15">
        <f>COUNTA(B9:B9)</f>
        <v>1</v>
      </c>
      <c r="C10" s="16"/>
      <c r="D10" s="2"/>
      <c r="E10" s="15"/>
      <c r="F10" s="14"/>
      <c r="G10" s="15">
        <f>SUM(G9:G9)</f>
        <v>90</v>
      </c>
      <c r="H10" s="17" t="s">
        <v>46</v>
      </c>
      <c r="I10" s="2"/>
      <c r="J10" s="15">
        <v>0</v>
      </c>
      <c r="K10" s="15">
        <f>SUM(K9:K9)</f>
        <v>0</v>
      </c>
      <c r="L10" s="17" t="s">
        <v>46</v>
      </c>
      <c r="M10" s="18">
        <f>K10/G10</f>
        <v>0</v>
      </c>
      <c r="N10" s="2"/>
      <c r="O10" s="19">
        <f>G10-K10</f>
        <v>90</v>
      </c>
      <c r="P10" s="17" t="s">
        <v>46</v>
      </c>
      <c r="Q10" s="18">
        <f>O10/G10</f>
        <v>1</v>
      </c>
    </row>
    <row r="11" spans="1:17" s="3" customFormat="1" ht="9" customHeight="1">
      <c r="A11" s="14"/>
      <c r="B11" s="15"/>
      <c r="C11" s="16"/>
      <c r="D11" s="2"/>
      <c r="E11" s="15"/>
      <c r="F11" s="14"/>
      <c r="G11" s="15"/>
      <c r="H11" s="17"/>
      <c r="I11" s="2"/>
      <c r="J11" s="15"/>
      <c r="K11" s="15"/>
      <c r="L11" s="17"/>
      <c r="M11" s="18"/>
      <c r="N11" s="2"/>
      <c r="O11" s="19"/>
      <c r="P11" s="17"/>
      <c r="Q11" s="18"/>
    </row>
    <row r="12" spans="1:17" s="3" customFormat="1" ht="9" customHeight="1">
      <c r="A12" s="14"/>
      <c r="B12" s="14"/>
      <c r="C12" s="2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6" s="3" customFormat="1" ht="9" customHeight="1">
      <c r="A13" s="20"/>
      <c r="B13" s="1"/>
      <c r="C13" s="27"/>
      <c r="D13" s="2"/>
      <c r="E13" s="8"/>
      <c r="F13" s="8"/>
      <c r="G13" s="7"/>
      <c r="H13" s="8"/>
      <c r="I13" s="2"/>
      <c r="J13" s="8"/>
      <c r="K13" s="7"/>
      <c r="L13" s="8"/>
      <c r="N13" s="2"/>
      <c r="O13" s="21"/>
      <c r="P13" s="21"/>
    </row>
    <row r="14" spans="1:16" s="3" customFormat="1" ht="9" customHeight="1">
      <c r="A14" s="20"/>
      <c r="B14" s="53" t="s">
        <v>4</v>
      </c>
      <c r="C14" s="54"/>
      <c r="D14" s="55"/>
      <c r="E14" s="55"/>
      <c r="F14" s="56"/>
      <c r="H14" s="8"/>
      <c r="I14" s="2"/>
      <c r="J14" s="8"/>
      <c r="K14" s="7"/>
      <c r="L14" s="8"/>
      <c r="N14" s="2"/>
      <c r="O14" s="21"/>
      <c r="P14" s="21"/>
    </row>
    <row r="15" spans="1:16" s="3" customFormat="1" ht="9" customHeight="1">
      <c r="A15" s="20"/>
      <c r="B15" s="20"/>
      <c r="C15" s="27"/>
      <c r="D15" s="1"/>
      <c r="E15" s="25" t="s">
        <v>57</v>
      </c>
      <c r="F15" s="57">
        <f>B29</f>
        <v>3</v>
      </c>
      <c r="G15" s="7"/>
      <c r="J15" s="8"/>
      <c r="K15" s="7"/>
      <c r="L15" s="8"/>
      <c r="N15" s="2"/>
      <c r="O15" s="21"/>
      <c r="P15" s="21"/>
    </row>
    <row r="16" spans="1:16" s="3" customFormat="1" ht="9" customHeight="1">
      <c r="A16" s="20"/>
      <c r="B16" s="20"/>
      <c r="C16" s="27"/>
      <c r="D16" s="1"/>
      <c r="E16" s="25"/>
      <c r="F16" s="57"/>
      <c r="G16" s="7"/>
      <c r="J16" s="8"/>
      <c r="K16" s="7"/>
      <c r="L16" s="8"/>
      <c r="N16" s="2"/>
      <c r="O16" s="21"/>
      <c r="P16" s="21"/>
    </row>
    <row r="17" spans="1:16" s="3" customFormat="1" ht="9" customHeight="1">
      <c r="A17" s="20"/>
      <c r="B17" s="20"/>
      <c r="C17" s="27"/>
      <c r="D17" s="1"/>
      <c r="E17" s="25" t="s">
        <v>55</v>
      </c>
      <c r="F17" s="57">
        <v>0</v>
      </c>
      <c r="G17" s="7"/>
      <c r="J17" s="8"/>
      <c r="K17" s="7"/>
      <c r="L17" s="8"/>
      <c r="N17" s="2"/>
      <c r="O17" s="21"/>
      <c r="P17" s="21"/>
    </row>
    <row r="18" spans="1:16" s="3" customFormat="1" ht="9" customHeight="1">
      <c r="A18" s="20"/>
      <c r="B18" s="20"/>
      <c r="C18" s="27"/>
      <c r="D18" s="1"/>
      <c r="E18" s="25"/>
      <c r="F18" s="58"/>
      <c r="G18" s="7"/>
      <c r="J18" s="8"/>
      <c r="K18" s="7"/>
      <c r="L18" s="8"/>
      <c r="N18" s="2"/>
      <c r="O18" s="21"/>
      <c r="P18" s="21"/>
    </row>
    <row r="19" spans="1:16" s="3" customFormat="1" ht="9" customHeight="1">
      <c r="A19" s="20"/>
      <c r="B19" s="20"/>
      <c r="C19" s="27"/>
      <c r="D19" s="1"/>
      <c r="E19" s="25" t="s">
        <v>56</v>
      </c>
      <c r="F19" s="57">
        <v>0</v>
      </c>
      <c r="G19" s="7"/>
      <c r="J19" s="8"/>
      <c r="K19" s="7"/>
      <c r="L19" s="8"/>
      <c r="N19" s="2"/>
      <c r="O19" s="21"/>
      <c r="P19" s="21"/>
    </row>
    <row r="20" spans="1:16" s="3" customFormat="1" ht="9" customHeight="1">
      <c r="A20" s="20"/>
      <c r="B20" s="20"/>
      <c r="C20" s="27"/>
      <c r="D20" s="1"/>
      <c r="E20" s="25"/>
      <c r="F20" s="57"/>
      <c r="G20" s="7"/>
      <c r="J20" s="8"/>
      <c r="K20" s="7"/>
      <c r="L20" s="8"/>
      <c r="N20" s="2"/>
      <c r="O20" s="21"/>
      <c r="P20" s="21"/>
    </row>
    <row r="21" spans="1:16" s="3" customFormat="1" ht="9" customHeight="1">
      <c r="A21" s="20"/>
      <c r="B21" s="20"/>
      <c r="C21" s="27"/>
      <c r="D21" s="1"/>
      <c r="E21" s="25" t="s">
        <v>5</v>
      </c>
      <c r="F21" s="57">
        <v>0</v>
      </c>
      <c r="G21" s="7"/>
      <c r="J21" s="8"/>
      <c r="K21" s="7"/>
      <c r="L21" s="8"/>
      <c r="M21" s="3" t="s">
        <v>36</v>
      </c>
      <c r="N21" s="2"/>
      <c r="O21" s="21"/>
      <c r="P21" s="21"/>
    </row>
    <row r="22" spans="1:16" s="3" customFormat="1" ht="9" customHeight="1">
      <c r="A22" s="20"/>
      <c r="B22" s="20"/>
      <c r="C22" s="27"/>
      <c r="D22" s="1"/>
      <c r="E22" s="25" t="s">
        <v>6</v>
      </c>
      <c r="F22" s="59">
        <f>M29</f>
        <v>0</v>
      </c>
      <c r="G22" s="7"/>
      <c r="J22" s="8"/>
      <c r="K22" s="7"/>
      <c r="L22" s="8"/>
      <c r="N22" s="2"/>
      <c r="O22" s="21"/>
      <c r="P22" s="21"/>
    </row>
    <row r="23" spans="1:16" s="3" customFormat="1" ht="9" customHeight="1">
      <c r="A23" s="20"/>
      <c r="B23" s="20"/>
      <c r="C23" s="27"/>
      <c r="D23" s="1"/>
      <c r="E23" s="25"/>
      <c r="F23" s="59"/>
      <c r="G23" s="7"/>
      <c r="J23" s="8"/>
      <c r="K23" s="7"/>
      <c r="L23" s="8"/>
      <c r="N23" s="2"/>
      <c r="O23" s="21"/>
      <c r="P23" s="21"/>
    </row>
    <row r="24" spans="1:16" s="3" customFormat="1" ht="9" customHeight="1">
      <c r="A24" s="20"/>
      <c r="B24" s="20"/>
      <c r="C24" s="27"/>
      <c r="D24" s="1"/>
      <c r="E24" s="25" t="s">
        <v>7</v>
      </c>
      <c r="F24" s="57">
        <f>O29</f>
        <v>270</v>
      </c>
      <c r="G24" s="7"/>
      <c r="J24" s="8"/>
      <c r="K24" s="7"/>
      <c r="L24" s="8"/>
      <c r="N24" s="2"/>
      <c r="O24" s="21"/>
      <c r="P24" s="21"/>
    </row>
    <row r="25" spans="1:16" s="3" customFormat="1" ht="9" customHeight="1">
      <c r="A25" s="20"/>
      <c r="B25" s="60"/>
      <c r="C25" s="61"/>
      <c r="D25" s="62"/>
      <c r="E25" s="63" t="s">
        <v>8</v>
      </c>
      <c r="F25" s="64">
        <f>Q29</f>
        <v>1</v>
      </c>
      <c r="G25" s="7"/>
      <c r="J25" s="8"/>
      <c r="K25" s="7"/>
      <c r="L25" s="8"/>
      <c r="N25" s="2"/>
      <c r="O25" s="21"/>
      <c r="P25" s="21"/>
    </row>
    <row r="26" spans="1:16" s="3" customFormat="1" ht="9" customHeight="1">
      <c r="A26" s="20"/>
      <c r="B26" s="1"/>
      <c r="G26" s="7"/>
      <c r="J26" s="8"/>
      <c r="K26" s="7"/>
      <c r="L26" s="8"/>
      <c r="N26" s="2"/>
      <c r="O26" s="21"/>
      <c r="P26" s="21"/>
    </row>
    <row r="27" spans="1:16" s="3" customFormat="1" ht="9" customHeight="1">
      <c r="A27" s="20"/>
      <c r="D27" s="2"/>
      <c r="E27" s="8"/>
      <c r="F27" s="8"/>
      <c r="G27" s="7"/>
      <c r="J27" s="8"/>
      <c r="K27" s="7"/>
      <c r="L27" s="8"/>
      <c r="N27" s="2"/>
      <c r="O27" s="21"/>
      <c r="P27" s="21"/>
    </row>
    <row r="28" spans="1:16" s="3" customFormat="1" ht="9" customHeight="1">
      <c r="A28" s="20"/>
      <c r="B28" s="1"/>
      <c r="C28" s="27"/>
      <c r="D28" s="2"/>
      <c r="E28" s="8"/>
      <c r="F28" s="8"/>
      <c r="G28" s="7"/>
      <c r="H28" s="8"/>
      <c r="I28" s="2"/>
      <c r="J28" s="8"/>
      <c r="K28" s="7"/>
      <c r="L28" s="8"/>
      <c r="N28" s="2"/>
      <c r="O28" s="21"/>
      <c r="P28" s="21"/>
    </row>
    <row r="29" spans="1:17" s="3" customFormat="1" ht="9" customHeight="1">
      <c r="A29" s="1"/>
      <c r="B29" s="22">
        <v>3</v>
      </c>
      <c r="C29" s="27"/>
      <c r="D29" s="2"/>
      <c r="E29" s="8"/>
      <c r="F29" s="8"/>
      <c r="G29" s="22">
        <f>G4+G7+G9</f>
        <v>270</v>
      </c>
      <c r="H29" s="17"/>
      <c r="I29" s="2"/>
      <c r="J29" s="22">
        <f>J4+J7+J9</f>
        <v>0</v>
      </c>
      <c r="K29" s="22">
        <f>K4+K7+K9</f>
        <v>0</v>
      </c>
      <c r="L29" s="17"/>
      <c r="M29" s="18">
        <f>K29/G29</f>
        <v>0</v>
      </c>
      <c r="N29" s="2"/>
      <c r="O29" s="19">
        <f>G29-K29</f>
        <v>270</v>
      </c>
      <c r="P29" s="17"/>
      <c r="Q29" s="18">
        <f>O29/G29</f>
        <v>1</v>
      </c>
    </row>
  </sheetData>
  <mergeCells count="10">
    <mergeCell ref="J1:M1"/>
    <mergeCell ref="O1:Q1"/>
    <mergeCell ref="E2:F2"/>
    <mergeCell ref="G2:H2"/>
    <mergeCell ref="K2:L2"/>
    <mergeCell ref="O2:P2"/>
    <mergeCell ref="E3:F3"/>
    <mergeCell ref="E6:F6"/>
    <mergeCell ref="E9:F9"/>
    <mergeCell ref="E1:H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&amp;C&amp;"Arial,Bold"&amp;14Alaska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2008-07-17T17:30:28Z</cp:lastPrinted>
  <dcterms:created xsi:type="dcterms:W3CDTF">2006-12-12T20:37:17Z</dcterms:created>
  <dcterms:modified xsi:type="dcterms:W3CDTF">2008-07-17T17:35:34Z</dcterms:modified>
  <cp:category/>
  <cp:version/>
  <cp:contentType/>
  <cp:contentStatus/>
</cp:coreProperties>
</file>